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580" yWindow="930" windowWidth="17235" windowHeight="8250" activeTab="1"/>
  </bookViews>
  <sheets>
    <sheet name="Instructions" sheetId="3" r:id="rId1"/>
    <sheet name="PEAT" sheetId="2" r:id="rId2"/>
  </sheets>
  <definedNames>
    <definedName name="_xlnm.Print_Area" localSheetId="0">Instructions!$A$1:$AD$45</definedName>
    <definedName name="_xlnm.Print_Area" localSheetId="1">PEAT!$A$1:$G$45</definedName>
    <definedName name="Source_Name">#REF!</definedName>
  </definedNames>
  <calcPr calcId="145621"/>
</workbook>
</file>

<file path=xl/calcChain.xml><?xml version="1.0" encoding="utf-8"?>
<calcChain xmlns="http://schemas.openxmlformats.org/spreadsheetml/2006/main">
  <c r="C35" i="2" l="1"/>
  <c r="C38" i="2" s="1"/>
  <c r="C34" i="2"/>
  <c r="C37" i="2" s="1"/>
  <c r="C33" i="2"/>
  <c r="C32" i="2"/>
  <c r="C36" i="2" l="1"/>
  <c r="C39" i="2" s="1"/>
  <c r="C42" i="2" s="1"/>
  <c r="C43" i="2" s="1"/>
</calcChain>
</file>

<file path=xl/sharedStrings.xml><?xml version="1.0" encoding="utf-8"?>
<sst xmlns="http://schemas.openxmlformats.org/spreadsheetml/2006/main" count="122" uniqueCount="102">
  <si>
    <t>Equations</t>
  </si>
  <si>
    <t>Data Collected</t>
  </si>
  <si>
    <t>(Rf. 1)</t>
  </si>
  <si>
    <t>(N. 1)</t>
  </si>
  <si>
    <t>(Eq. 1)</t>
  </si>
  <si>
    <t>(Eq. 2)</t>
  </si>
  <si>
    <t>(N. 2)</t>
  </si>
  <si>
    <t>(N. 3)</t>
  </si>
  <si>
    <t>Instructions</t>
  </si>
  <si>
    <t>Pump Efficiency Analysis Tool (PEAT)</t>
  </si>
  <si>
    <t>Pump Identification</t>
  </si>
  <si>
    <t>Pump Description</t>
  </si>
  <si>
    <t>Pump Location</t>
  </si>
  <si>
    <t>Flow Data</t>
  </si>
  <si>
    <t>Volumetric Flow Rate</t>
  </si>
  <si>
    <t>Suction System Data</t>
  </si>
  <si>
    <t>Suction Pipe Diameter</t>
  </si>
  <si>
    <t>Suction Gauge Pressure</t>
  </si>
  <si>
    <t>Suction Gauge Elevation</t>
  </si>
  <si>
    <t>Suction Line Loss Coefficient</t>
  </si>
  <si>
    <t>Discharge System Data</t>
  </si>
  <si>
    <t>Discharge Pipe Diameter</t>
  </si>
  <si>
    <t>Discharge Gauge Pressure</t>
  </si>
  <si>
    <t>Discharge Gauge Elevation</t>
  </si>
  <si>
    <t>Discharge Line Loss Coefficient</t>
  </si>
  <si>
    <t>Input Power Data</t>
  </si>
  <si>
    <t>Input Power to Pump Drive Shaft</t>
  </si>
  <si>
    <t>Assumptions</t>
  </si>
  <si>
    <t>Fluid Properties</t>
  </si>
  <si>
    <t>Environmental Data</t>
  </si>
  <si>
    <t>Acceleration of Gravity</t>
  </si>
  <si>
    <t>Pump Head Analysis</t>
  </si>
  <si>
    <t>Differential Elevation Head</t>
  </si>
  <si>
    <t>Differential Pressure Head</t>
  </si>
  <si>
    <t>Suction Flow Velocity</t>
  </si>
  <si>
    <t>Discharge Flow Velocity</t>
  </si>
  <si>
    <t>Differential Velocity Head</t>
  </si>
  <si>
    <t>Discharge Fricition Head</t>
  </si>
  <si>
    <t>Suction Friction Head</t>
  </si>
  <si>
    <t>Total Pump Head</t>
  </si>
  <si>
    <t>Pump Performance</t>
  </si>
  <si>
    <t>Power Output of Pump</t>
  </si>
  <si>
    <t>Mechanical Efficiency of Pump</t>
  </si>
  <si>
    <t>(Q)</t>
  </si>
  <si>
    <r>
      <t>(d</t>
    </r>
    <r>
      <rPr>
        <vertAlign val="subscript"/>
        <sz val="9"/>
        <color theme="1"/>
        <rFont val="Times New Roman"/>
        <family val="1"/>
      </rPr>
      <t>s</t>
    </r>
    <r>
      <rPr>
        <sz val="9"/>
        <color theme="1"/>
        <rFont val="Times New Roman"/>
        <family val="1"/>
      </rPr>
      <t>)</t>
    </r>
  </si>
  <si>
    <r>
      <t>(p</t>
    </r>
    <r>
      <rPr>
        <vertAlign val="subscript"/>
        <sz val="9"/>
        <color theme="1"/>
        <rFont val="Times New Roman"/>
        <family val="1"/>
      </rPr>
      <t>s</t>
    </r>
    <r>
      <rPr>
        <sz val="9"/>
        <color theme="1"/>
        <rFont val="Times New Roman"/>
        <family val="1"/>
      </rPr>
      <t>)</t>
    </r>
  </si>
  <si>
    <r>
      <t>(h</t>
    </r>
    <r>
      <rPr>
        <vertAlign val="subscript"/>
        <sz val="9"/>
        <color theme="1"/>
        <rFont val="Times New Roman"/>
        <family val="1"/>
      </rPr>
      <t>s</t>
    </r>
    <r>
      <rPr>
        <sz val="9"/>
        <color theme="1"/>
        <rFont val="Times New Roman"/>
        <family val="1"/>
      </rPr>
      <t>)</t>
    </r>
  </si>
  <si>
    <r>
      <t>(K</t>
    </r>
    <r>
      <rPr>
        <vertAlign val="subscript"/>
        <sz val="9"/>
        <color theme="1"/>
        <rFont val="Times New Roman"/>
        <family val="1"/>
      </rPr>
      <t>s</t>
    </r>
    <r>
      <rPr>
        <sz val="9"/>
        <color theme="1"/>
        <rFont val="Times New Roman"/>
        <family val="1"/>
      </rPr>
      <t>)</t>
    </r>
  </si>
  <si>
    <r>
      <t>(d</t>
    </r>
    <r>
      <rPr>
        <vertAlign val="subscript"/>
        <sz val="9"/>
        <color theme="1"/>
        <rFont val="Times New Roman"/>
        <family val="1"/>
      </rPr>
      <t>d</t>
    </r>
    <r>
      <rPr>
        <sz val="9"/>
        <color theme="1"/>
        <rFont val="Times New Roman"/>
        <family val="1"/>
      </rPr>
      <t>)</t>
    </r>
  </si>
  <si>
    <r>
      <t>(p</t>
    </r>
    <r>
      <rPr>
        <vertAlign val="subscript"/>
        <sz val="9"/>
        <color theme="1"/>
        <rFont val="Times New Roman"/>
        <family val="1"/>
      </rPr>
      <t>d</t>
    </r>
    <r>
      <rPr>
        <sz val="9"/>
        <color theme="1"/>
        <rFont val="Times New Roman"/>
        <family val="1"/>
      </rPr>
      <t>)</t>
    </r>
  </si>
  <si>
    <r>
      <t>(h</t>
    </r>
    <r>
      <rPr>
        <vertAlign val="subscript"/>
        <sz val="9"/>
        <color theme="1"/>
        <rFont val="Times New Roman"/>
        <family val="1"/>
      </rPr>
      <t>d</t>
    </r>
    <r>
      <rPr>
        <sz val="9"/>
        <color theme="1"/>
        <rFont val="Times New Roman"/>
        <family val="1"/>
      </rPr>
      <t>)</t>
    </r>
  </si>
  <si>
    <r>
      <t>(K</t>
    </r>
    <r>
      <rPr>
        <vertAlign val="subscript"/>
        <sz val="9"/>
        <color theme="1"/>
        <rFont val="Times New Roman"/>
        <family val="1"/>
      </rPr>
      <t>d</t>
    </r>
    <r>
      <rPr>
        <sz val="9"/>
        <color theme="1"/>
        <rFont val="Times New Roman"/>
        <family val="1"/>
      </rPr>
      <t>)</t>
    </r>
  </si>
  <si>
    <r>
      <t>(W</t>
    </r>
    <r>
      <rPr>
        <vertAlign val="subscript"/>
        <sz val="9"/>
        <color theme="1"/>
        <rFont val="Times New Roman"/>
        <family val="1"/>
      </rPr>
      <t>i</t>
    </r>
    <r>
      <rPr>
        <sz val="9"/>
        <color theme="1"/>
        <rFont val="Times New Roman"/>
        <family val="1"/>
      </rPr>
      <t>)</t>
    </r>
  </si>
  <si>
    <t>Specific Gravity</t>
  </si>
  <si>
    <t>(SG)</t>
  </si>
  <si>
    <t>(g)</t>
  </si>
  <si>
    <r>
      <t>(ΔH</t>
    </r>
    <r>
      <rPr>
        <vertAlign val="subscript"/>
        <sz val="9"/>
        <color theme="1"/>
        <rFont val="Times New Roman"/>
        <family val="1"/>
      </rPr>
      <t>h</t>
    </r>
    <r>
      <rPr>
        <sz val="9"/>
        <color theme="1"/>
        <rFont val="Times New Roman"/>
        <family val="1"/>
      </rPr>
      <t>)</t>
    </r>
  </si>
  <si>
    <r>
      <t>(ΔH</t>
    </r>
    <r>
      <rPr>
        <vertAlign val="subscript"/>
        <sz val="9"/>
        <color theme="1"/>
        <rFont val="Times New Roman"/>
        <family val="1"/>
      </rPr>
      <t>p</t>
    </r>
    <r>
      <rPr>
        <sz val="9"/>
        <color theme="1"/>
        <rFont val="Times New Roman"/>
        <family val="1"/>
      </rPr>
      <t>)</t>
    </r>
  </si>
  <si>
    <r>
      <t>(V</t>
    </r>
    <r>
      <rPr>
        <vertAlign val="subscript"/>
        <sz val="9"/>
        <color theme="1"/>
        <rFont val="Times New Roman"/>
        <family val="1"/>
      </rPr>
      <t>s</t>
    </r>
    <r>
      <rPr>
        <sz val="9"/>
        <color theme="1"/>
        <rFont val="Times New Roman"/>
        <family val="1"/>
      </rPr>
      <t>)</t>
    </r>
  </si>
  <si>
    <r>
      <t>(V</t>
    </r>
    <r>
      <rPr>
        <vertAlign val="subscript"/>
        <sz val="9"/>
        <color theme="1"/>
        <rFont val="Times New Roman"/>
        <family val="1"/>
      </rPr>
      <t>d</t>
    </r>
    <r>
      <rPr>
        <sz val="9"/>
        <color theme="1"/>
        <rFont val="Times New Roman"/>
        <family val="1"/>
      </rPr>
      <t>)</t>
    </r>
  </si>
  <si>
    <r>
      <t>(ΔH</t>
    </r>
    <r>
      <rPr>
        <vertAlign val="subscript"/>
        <sz val="9"/>
        <color theme="1"/>
        <rFont val="Times New Roman"/>
        <family val="1"/>
      </rPr>
      <t>V</t>
    </r>
    <r>
      <rPr>
        <sz val="9"/>
        <color theme="1"/>
        <rFont val="Times New Roman"/>
        <family val="1"/>
      </rPr>
      <t>)</t>
    </r>
  </si>
  <si>
    <r>
      <t>(f</t>
    </r>
    <r>
      <rPr>
        <vertAlign val="subscript"/>
        <sz val="9"/>
        <color theme="1"/>
        <rFont val="Times New Roman"/>
        <family val="1"/>
      </rPr>
      <t>s</t>
    </r>
    <r>
      <rPr>
        <sz val="9"/>
        <color theme="1"/>
        <rFont val="Times New Roman"/>
        <family val="1"/>
      </rPr>
      <t>)</t>
    </r>
  </si>
  <si>
    <r>
      <t>(f</t>
    </r>
    <r>
      <rPr>
        <vertAlign val="subscript"/>
        <sz val="9"/>
        <color theme="1"/>
        <rFont val="Times New Roman"/>
        <family val="1"/>
      </rPr>
      <t>d</t>
    </r>
    <r>
      <rPr>
        <sz val="9"/>
        <color theme="1"/>
        <rFont val="Times New Roman"/>
        <family val="1"/>
      </rPr>
      <t>)</t>
    </r>
  </si>
  <si>
    <t>(H)</t>
  </si>
  <si>
    <r>
      <t>(W</t>
    </r>
    <r>
      <rPr>
        <vertAlign val="subscript"/>
        <sz val="9"/>
        <color theme="1"/>
        <rFont val="Times New Roman"/>
        <family val="1"/>
      </rPr>
      <t>o</t>
    </r>
    <r>
      <rPr>
        <sz val="9"/>
        <color theme="1"/>
        <rFont val="Times New Roman"/>
        <family val="1"/>
      </rPr>
      <t>)</t>
    </r>
  </si>
  <si>
    <r>
      <t>(η</t>
    </r>
    <r>
      <rPr>
        <vertAlign val="subscript"/>
        <sz val="9"/>
        <color theme="1"/>
        <rFont val="Times New Roman"/>
        <family val="1"/>
      </rPr>
      <t>p</t>
    </r>
    <r>
      <rPr>
        <sz val="9"/>
        <color theme="1"/>
        <rFont val="Times New Roman"/>
        <family val="1"/>
      </rPr>
      <t>)</t>
    </r>
  </si>
  <si>
    <t>gpm</t>
  </si>
  <si>
    <t>feet</t>
  </si>
  <si>
    <t>psi</t>
  </si>
  <si>
    <t>bhp</t>
  </si>
  <si>
    <r>
      <t>ft./sec.</t>
    </r>
    <r>
      <rPr>
        <vertAlign val="superscript"/>
        <sz val="9"/>
        <color theme="1"/>
        <rFont val="Times New Roman"/>
        <family val="1"/>
      </rPr>
      <t>2</t>
    </r>
  </si>
  <si>
    <t>ft./sec.</t>
  </si>
  <si>
    <t>(N. 4)</t>
  </si>
  <si>
    <t>(Eq. 3)</t>
  </si>
  <si>
    <t>(Eq. 4)</t>
  </si>
  <si>
    <t>(Eq. 5)</t>
  </si>
  <si>
    <t>(Eq. 6)</t>
  </si>
  <si>
    <t>(Eq. 7)</t>
  </si>
  <si>
    <t>(Eq. 8)</t>
  </si>
  <si>
    <t>whp</t>
  </si>
  <si>
    <t>Notes</t>
  </si>
  <si>
    <r>
      <rPr>
        <b/>
        <sz val="10"/>
        <color theme="1"/>
        <rFont val="Times New Roman"/>
        <family val="1"/>
      </rPr>
      <t xml:space="preserve">N. 1) </t>
    </r>
    <r>
      <rPr>
        <sz val="10"/>
        <color theme="1"/>
        <rFont val="Times New Roman"/>
        <family val="1"/>
      </rPr>
      <t>A digital flow meter was used to collect volumetric flow measurements.</t>
    </r>
  </si>
  <si>
    <r>
      <rPr>
        <b/>
        <sz val="10"/>
        <color theme="1"/>
        <rFont val="Times New Roman"/>
        <family val="1"/>
      </rPr>
      <t xml:space="preserve">N. 2) </t>
    </r>
    <r>
      <rPr>
        <sz val="10"/>
        <color theme="1"/>
        <rFont val="Times New Roman"/>
        <family val="1"/>
      </rPr>
      <t>A tape measure was used to determine the size and length of various pump system components.</t>
    </r>
  </si>
  <si>
    <r>
      <rPr>
        <b/>
        <sz val="10"/>
        <color theme="1"/>
        <rFont val="Times New Roman"/>
        <family val="1"/>
      </rPr>
      <t>N. 3)</t>
    </r>
    <r>
      <rPr>
        <sz val="10"/>
        <color theme="1"/>
        <rFont val="Times New Roman"/>
        <family val="1"/>
      </rPr>
      <t xml:space="preserve"> Pressures were collected from previously installed pressure gauges during the site assessment.</t>
    </r>
  </si>
  <si>
    <r>
      <rPr>
        <b/>
        <sz val="10"/>
        <color theme="1"/>
        <rFont val="Times New Roman"/>
        <family val="1"/>
      </rPr>
      <t>N. 4)</t>
    </r>
    <r>
      <rPr>
        <sz val="10"/>
        <color theme="1"/>
        <rFont val="Times New Roman"/>
        <family val="1"/>
      </rPr>
      <t xml:space="preserve"> Line loss coefficients are estimated based on pipe length, diameter, and material as well as fitting type and quantity.</t>
    </r>
  </si>
  <si>
    <t>References</t>
  </si>
  <si>
    <r>
      <rPr>
        <b/>
        <sz val="10"/>
        <color theme="1"/>
        <rFont val="Times New Roman"/>
        <family val="1"/>
      </rPr>
      <t>Rf. 1)</t>
    </r>
    <r>
      <rPr>
        <sz val="10"/>
        <color theme="1"/>
        <rFont val="Times New Roman"/>
        <family val="1"/>
      </rPr>
      <t xml:space="preserve">  Input power to pump drive shaft is calculated using the Motor Analysis Tool (MAT) on the previous page.</t>
    </r>
  </si>
  <si>
    <r>
      <rPr>
        <b/>
        <sz val="10"/>
        <color theme="1"/>
        <rFont val="Times New Roman"/>
        <family val="1"/>
      </rPr>
      <t>Eq. 1)</t>
    </r>
    <r>
      <rPr>
        <sz val="10"/>
        <color theme="1"/>
        <rFont val="Times New Roman"/>
        <family val="1"/>
      </rPr>
      <t xml:space="preserve"> Differential Elevation Head (ΔH</t>
    </r>
    <r>
      <rPr>
        <vertAlign val="subscript"/>
        <sz val="10"/>
        <color theme="1"/>
        <rFont val="Times New Roman"/>
        <family val="1"/>
      </rPr>
      <t>h</t>
    </r>
    <r>
      <rPr>
        <sz val="10"/>
        <color theme="1"/>
        <rFont val="Times New Roman"/>
        <family val="1"/>
      </rPr>
      <t>)</t>
    </r>
  </si>
  <si>
    <r>
      <rPr>
        <b/>
        <sz val="10"/>
        <color theme="1"/>
        <rFont val="Times New Roman"/>
        <family val="1"/>
      </rPr>
      <t>Eq. 2)</t>
    </r>
    <r>
      <rPr>
        <sz val="10"/>
        <color theme="1"/>
        <rFont val="Times New Roman"/>
        <family val="1"/>
      </rPr>
      <t xml:space="preserve"> Differential Pressure Head (ΔH</t>
    </r>
    <r>
      <rPr>
        <vertAlign val="subscript"/>
        <sz val="10"/>
        <color theme="1"/>
        <rFont val="Times New Roman"/>
        <family val="1"/>
      </rPr>
      <t>p</t>
    </r>
    <r>
      <rPr>
        <sz val="10"/>
        <color theme="1"/>
        <rFont val="Times New Roman"/>
        <family val="1"/>
      </rPr>
      <t>)</t>
    </r>
  </si>
  <si>
    <r>
      <rPr>
        <b/>
        <sz val="10"/>
        <color theme="1"/>
        <rFont val="Times New Roman"/>
        <family val="1"/>
      </rPr>
      <t>Eq. 4)</t>
    </r>
    <r>
      <rPr>
        <sz val="10"/>
        <color theme="1"/>
        <rFont val="Times New Roman"/>
        <family val="1"/>
      </rPr>
      <t xml:space="preserve"> Differential Velocity Head (ΔH</t>
    </r>
    <r>
      <rPr>
        <vertAlign val="subscript"/>
        <sz val="10"/>
        <color theme="1"/>
        <rFont val="Times New Roman"/>
        <family val="1"/>
      </rPr>
      <t>V</t>
    </r>
    <r>
      <rPr>
        <sz val="10"/>
        <color theme="1"/>
        <rFont val="Times New Roman"/>
        <family val="1"/>
      </rPr>
      <t>)</t>
    </r>
  </si>
  <si>
    <r>
      <rPr>
        <b/>
        <sz val="10"/>
        <color theme="1"/>
        <rFont val="Times New Roman"/>
        <family val="1"/>
      </rPr>
      <t>Eq. 5)</t>
    </r>
    <r>
      <rPr>
        <sz val="10"/>
        <color theme="1"/>
        <rFont val="Times New Roman"/>
        <family val="1"/>
      </rPr>
      <t xml:space="preserve"> Friction Head (f</t>
    </r>
    <r>
      <rPr>
        <vertAlign val="subscript"/>
        <sz val="10"/>
        <color theme="1"/>
        <rFont val="Times New Roman"/>
        <family val="1"/>
      </rPr>
      <t>(s, d)</t>
    </r>
    <r>
      <rPr>
        <sz val="10"/>
        <color theme="1"/>
        <rFont val="Times New Roman"/>
        <family val="1"/>
      </rPr>
      <t>)</t>
    </r>
  </si>
  <si>
    <r>
      <rPr>
        <b/>
        <sz val="10"/>
        <color theme="1"/>
        <rFont val="Times New Roman"/>
        <family val="1"/>
      </rPr>
      <t>Eq. 3)</t>
    </r>
    <r>
      <rPr>
        <sz val="10"/>
        <color theme="1"/>
        <rFont val="Times New Roman"/>
        <family val="1"/>
      </rPr>
      <t xml:space="preserve"> Flow Velocity (V</t>
    </r>
    <r>
      <rPr>
        <vertAlign val="subscript"/>
        <sz val="10"/>
        <color theme="1"/>
        <rFont val="Times New Roman"/>
        <family val="1"/>
      </rPr>
      <t>(s, d)</t>
    </r>
    <r>
      <rPr>
        <sz val="10"/>
        <color theme="1"/>
        <rFont val="Times New Roman"/>
        <family val="1"/>
      </rPr>
      <t>)</t>
    </r>
  </si>
  <si>
    <r>
      <rPr>
        <b/>
        <sz val="10"/>
        <color theme="1"/>
        <rFont val="Times New Roman"/>
        <family val="1"/>
      </rPr>
      <t>Eq. 6)</t>
    </r>
    <r>
      <rPr>
        <sz val="10"/>
        <color theme="1"/>
        <rFont val="Times New Roman"/>
        <family val="1"/>
      </rPr>
      <t xml:space="preserve"> Total Pump Head (H)</t>
    </r>
  </si>
  <si>
    <r>
      <rPr>
        <b/>
        <sz val="10"/>
        <color theme="1"/>
        <rFont val="Times New Roman"/>
        <family val="1"/>
      </rPr>
      <t>Eq. 7)</t>
    </r>
    <r>
      <rPr>
        <sz val="10"/>
        <color theme="1"/>
        <rFont val="Times New Roman"/>
        <family val="1"/>
      </rPr>
      <t xml:space="preserve"> Power Output of Pump (W</t>
    </r>
    <r>
      <rPr>
        <vertAlign val="subscript"/>
        <sz val="10"/>
        <color theme="1"/>
        <rFont val="Times New Roman"/>
        <family val="1"/>
      </rPr>
      <t>o</t>
    </r>
    <r>
      <rPr>
        <sz val="10"/>
        <color theme="1"/>
        <rFont val="Times New Roman"/>
        <family val="1"/>
      </rPr>
      <t>)</t>
    </r>
  </si>
  <si>
    <r>
      <rPr>
        <b/>
        <sz val="10"/>
        <color theme="1"/>
        <rFont val="Times New Roman"/>
        <family val="1"/>
      </rPr>
      <t>Eq. 8)</t>
    </r>
    <r>
      <rPr>
        <sz val="10"/>
        <color theme="1"/>
        <rFont val="Times New Roman"/>
        <family val="1"/>
      </rPr>
      <t xml:space="preserve"> Pump Mechanical Efficiency (η</t>
    </r>
    <r>
      <rPr>
        <vertAlign val="subscript"/>
        <sz val="10"/>
        <color theme="1"/>
        <rFont val="Times New Roman"/>
        <family val="1"/>
      </rPr>
      <t>p</t>
    </r>
    <r>
      <rPr>
        <sz val="10"/>
        <color theme="1"/>
        <rFont val="Times New Roman"/>
        <family val="1"/>
      </rPr>
      <t>)</t>
    </r>
  </si>
  <si>
    <t>Overview</t>
  </si>
  <si>
    <t>In order to properly use this tool, you will need to collect the following information:</t>
  </si>
  <si>
    <t>•</t>
  </si>
  <si>
    <t xml:space="preserve">Preferably this power is measured directly or indirectly by measuring motor current (amperage) or using a power quality analyzer to measure power (kW) directly. If a measurement is not obtainable, a reasonable estimate by using load factor assumptions is acceptable, but will reduce the accuracy of the analysis. The Motor Analysis Tool (MAT) provides more detail on collecting and analyzing motor performance. </t>
  </si>
  <si>
    <t>MORE COMING SOON!</t>
  </si>
  <si>
    <t>The Pump Efficiency Analysis Tool (PEAT) calculates pump hydraluic efficiency based on flow, pressure and power mesurements. This can help identify a worn impeller or improper pump operation.</t>
  </si>
  <si>
    <t>Pump Input Drive Shaft Power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</si>
</sst>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5" x14ac:knownFonts="1">
    <font>
      <sz val="10"/>
      <color theme="1"/>
      <name val="Times New Roman"/>
      <family val="1"/>
    </font>
    <font>
      <sz val="11"/>
      <color theme="1"/>
      <name val="Calibri"/>
      <family val="2"/>
      <scheme val="minor"/>
    </font>
    <font>
      <b/>
      <sz val="11"/>
      <color theme="1"/>
      <name val="Calibri"/>
      <family val="2"/>
      <scheme val="minor"/>
    </font>
    <font>
      <sz val="11"/>
      <color indexed="8"/>
      <name val="Times New Roman"/>
      <family val="1"/>
    </font>
    <font>
      <b/>
      <sz val="16"/>
      <color theme="0"/>
      <name val="Times New Roman"/>
      <family val="1"/>
    </font>
    <font>
      <b/>
      <i/>
      <sz val="10"/>
      <color theme="5" tint="-0.499984740745262"/>
      <name val="Times New Roman"/>
      <family val="1"/>
    </font>
    <font>
      <b/>
      <i/>
      <sz val="10"/>
      <color theme="6" tint="-0.499984740745262"/>
      <name val="Times New Roman"/>
      <family val="1"/>
    </font>
    <font>
      <b/>
      <sz val="12"/>
      <color theme="3"/>
      <name val="Times New Roman"/>
      <family val="1"/>
    </font>
    <font>
      <b/>
      <i/>
      <sz val="11"/>
      <color theme="4"/>
      <name val="Times New Roman"/>
      <family val="1"/>
    </font>
    <font>
      <sz val="10"/>
      <name val="Times New Roman"/>
      <family val="1"/>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Times New Roman"/>
      <family val="1"/>
    </font>
    <font>
      <b/>
      <sz val="10"/>
      <name val="Times New Roman"/>
      <family val="1"/>
    </font>
    <font>
      <sz val="11"/>
      <color theme="1"/>
      <name val="Times New Roman"/>
      <family val="1"/>
    </font>
    <font>
      <sz val="10"/>
      <color theme="1"/>
      <name val="Times New Roman"/>
      <family val="1"/>
    </font>
    <font>
      <sz val="11"/>
      <color indexed="8"/>
      <name val="Calibri"/>
      <family val="2"/>
    </font>
    <font>
      <b/>
      <sz val="10"/>
      <color theme="1"/>
      <name val="Times New Roman"/>
      <family val="1"/>
    </font>
    <font>
      <b/>
      <i/>
      <sz val="10"/>
      <color theme="1"/>
      <name val="Times New Roman"/>
      <family val="1"/>
    </font>
    <font>
      <i/>
      <sz val="10"/>
      <name val="Times New Roman"/>
      <family val="1"/>
    </font>
    <font>
      <b/>
      <sz val="9"/>
      <color theme="1"/>
      <name val="Times New Roman"/>
      <family val="1"/>
    </font>
    <font>
      <vertAlign val="subscript"/>
      <sz val="9"/>
      <color theme="1"/>
      <name val="Times New Roman"/>
      <family val="1"/>
    </font>
    <font>
      <vertAlign val="superscript"/>
      <sz val="9"/>
      <color theme="1"/>
      <name val="Times New Roman"/>
      <family val="1"/>
    </font>
    <font>
      <vertAlign val="subscript"/>
      <sz val="10"/>
      <color theme="1"/>
      <name val="Times New Roman"/>
      <family val="1"/>
    </font>
    <font>
      <b/>
      <i/>
      <sz val="11"/>
      <color theme="1"/>
      <name val="Times New Roman"/>
      <family val="1"/>
    </font>
  </fonts>
  <fills count="35">
    <fill>
      <patternFill patternType="none"/>
    </fill>
    <fill>
      <patternFill patternType="gray125"/>
    </fill>
    <fill>
      <gradientFill degree="90">
        <stop position="0">
          <color rgb="FF585657"/>
        </stop>
        <stop position="1">
          <color rgb="FF231F20"/>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6337778862885"/>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hair">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auto="1"/>
      </top>
      <bottom style="thin">
        <color auto="1"/>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s>
  <cellStyleXfs count="61">
    <xf numFmtId="3" fontId="0" fillId="0" borderId="0"/>
    <xf numFmtId="3" fontId="6" fillId="34" borderId="1">
      <alignment horizontal="right" vertical="center"/>
      <protection locked="0"/>
    </xf>
    <xf numFmtId="9" fontId="1" fillId="0" borderId="0" applyFont="0" applyFill="0" applyBorder="0" applyAlignment="0" applyProtection="0"/>
    <xf numFmtId="0" fontId="4" fillId="2" borderId="1">
      <alignment horizontal="left" vertical="center" indent="1"/>
    </xf>
    <xf numFmtId="0" fontId="7" fillId="0" borderId="2">
      <alignment vertical="center"/>
    </xf>
    <xf numFmtId="0" fontId="8" fillId="0" borderId="3">
      <alignment vertical="center"/>
    </xf>
    <xf numFmtId="0" fontId="9" fillId="0" borderId="0">
      <alignment horizontal="left" vertical="center" indent="1"/>
    </xf>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4" applyNumberFormat="0" applyAlignment="0" applyProtection="0"/>
    <xf numFmtId="0" fontId="15" fillId="7" borderId="5" applyNumberFormat="0" applyAlignment="0" applyProtection="0"/>
    <xf numFmtId="0" fontId="16" fillId="7" borderId="4" applyNumberFormat="0" applyAlignment="0" applyProtection="0"/>
    <xf numFmtId="0" fontId="17" fillId="0" borderId="6" applyNumberFormat="0" applyFill="0" applyAlignment="0" applyProtection="0"/>
    <xf numFmtId="0" fontId="18" fillId="8" borderId="7" applyNumberFormat="0" applyAlignment="0" applyProtection="0"/>
    <xf numFmtId="0" fontId="19" fillId="0" borderId="0" applyNumberFormat="0" applyFill="0" applyBorder="0" applyAlignment="0" applyProtection="0"/>
    <xf numFmtId="0" fontId="1" fillId="9" borderId="8" applyNumberFormat="0" applyFont="0" applyAlignment="0" applyProtection="0"/>
    <xf numFmtId="0" fontId="20" fillId="0" borderId="0" applyNumberFormat="0" applyFill="0" applyBorder="0" applyAlignment="0" applyProtection="0"/>
    <xf numFmtId="0" fontId="2" fillId="0" borderId="9" applyNumberFormat="0" applyFill="0" applyAlignment="0" applyProtection="0"/>
    <xf numFmtId="3" fontId="5" fillId="0" borderId="0">
      <alignment horizontal="right" vertical="center"/>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0" fontId="22" fillId="0" borderId="0">
      <alignment horizontal="left" vertical="center"/>
    </xf>
    <xf numFmtId="0" fontId="22" fillId="0" borderId="0">
      <alignment horizontal="right" vertical="center"/>
    </xf>
    <xf numFmtId="0" fontId="30" fillId="0" borderId="0">
      <alignment horizontal="right" vertical="center"/>
    </xf>
    <xf numFmtId="0" fontId="23" fillId="0" borderId="10">
      <alignment horizontal="left" vertical="center" indent="1"/>
    </xf>
    <xf numFmtId="0" fontId="25" fillId="0" borderId="0"/>
    <xf numFmtId="0" fontId="24" fillId="0" borderId="0">
      <alignment vertical="top" wrapText="1"/>
    </xf>
    <xf numFmtId="43" fontId="26" fillId="0" borderId="0" applyFont="0" applyFill="0" applyBorder="0" applyAlignment="0" applyProtection="0"/>
    <xf numFmtId="0" fontId="28" fillId="0" borderId="0" applyNumberFormat="0" applyFill="0" applyBorder="0" applyProtection="0"/>
    <xf numFmtId="3" fontId="9" fillId="0" borderId="0">
      <alignment horizontal="right" vertical="center"/>
    </xf>
    <xf numFmtId="3" fontId="29" fillId="0" borderId="10">
      <alignment horizontal="left" vertical="center" indent="1"/>
    </xf>
    <xf numFmtId="37" fontId="25" fillId="0" borderId="0" applyFont="0" applyFill="0" applyBorder="0" applyAlignment="0" applyProtection="0"/>
    <xf numFmtId="9" fontId="25" fillId="0" borderId="0" applyFont="0" applyFill="0" applyBorder="0" applyAlignment="0" applyProtection="0"/>
  </cellStyleXfs>
  <cellXfs count="30">
    <xf numFmtId="3" fontId="0" fillId="0" borderId="0" xfId="0"/>
    <xf numFmtId="3" fontId="0" fillId="0" borderId="0" xfId="0" applyAlignment="1" applyProtection="1">
      <alignment vertical="center"/>
    </xf>
    <xf numFmtId="3" fontId="3" fillId="0" borderId="0" xfId="0" applyFont="1" applyAlignment="1" applyProtection="1">
      <alignment vertical="center"/>
    </xf>
    <xf numFmtId="3" fontId="0" fillId="0" borderId="0" xfId="0" applyFill="1" applyBorder="1" applyAlignment="1" applyProtection="1">
      <alignment vertical="center"/>
    </xf>
    <xf numFmtId="0" fontId="7" fillId="0" borderId="2" xfId="4">
      <alignment vertical="center"/>
    </xf>
    <xf numFmtId="0" fontId="8" fillId="0" borderId="3" xfId="5">
      <alignment vertical="center"/>
    </xf>
    <xf numFmtId="0" fontId="30" fillId="0" borderId="0" xfId="51">
      <alignment horizontal="right" vertical="center"/>
    </xf>
    <xf numFmtId="0" fontId="7" fillId="0" borderId="0" xfId="4" applyBorder="1">
      <alignment vertical="center"/>
    </xf>
    <xf numFmtId="0" fontId="9" fillId="0" borderId="0" xfId="6">
      <alignment horizontal="left" vertical="center" indent="1"/>
    </xf>
    <xf numFmtId="0" fontId="22" fillId="0" borderId="0" xfId="49">
      <alignment horizontal="left" vertical="center"/>
    </xf>
    <xf numFmtId="0" fontId="22" fillId="0" borderId="0" xfId="50">
      <alignment horizontal="right" vertical="center"/>
    </xf>
    <xf numFmtId="3" fontId="6" fillId="34" borderId="1" xfId="1">
      <alignment horizontal="right" vertical="center"/>
      <protection locked="0"/>
    </xf>
    <xf numFmtId="164" fontId="6" fillId="34" borderId="1" xfId="1" applyNumberFormat="1">
      <alignment horizontal="right" vertical="center"/>
      <protection locked="0"/>
    </xf>
    <xf numFmtId="4" fontId="6" fillId="34" borderId="1" xfId="1" applyNumberFormat="1">
      <alignment horizontal="right" vertical="center"/>
      <protection locked="0"/>
    </xf>
    <xf numFmtId="10" fontId="5" fillId="0" borderId="0" xfId="60" applyNumberFormat="1" applyFont="1" applyAlignment="1">
      <alignment horizontal="right" vertical="center"/>
    </xf>
    <xf numFmtId="164" fontId="5" fillId="0" borderId="0" xfId="20" applyNumberFormat="1">
      <alignment horizontal="right" vertical="center"/>
    </xf>
    <xf numFmtId="4" fontId="5" fillId="0" borderId="0" xfId="20" applyNumberFormat="1">
      <alignment horizontal="right" vertical="center"/>
    </xf>
    <xf numFmtId="0" fontId="24" fillId="0" borderId="0" xfId="54">
      <alignment vertical="top" wrapText="1"/>
    </xf>
    <xf numFmtId="0" fontId="24" fillId="0" borderId="0" xfId="54" applyAlignment="1">
      <alignment horizontal="left" vertical="top" wrapText="1"/>
    </xf>
    <xf numFmtId="0" fontId="24" fillId="0" borderId="0" xfId="54" applyAlignment="1">
      <alignment horizontal="center" vertical="top" wrapText="1"/>
    </xf>
    <xf numFmtId="0" fontId="34" fillId="0" borderId="0" xfId="54" applyFont="1" applyAlignment="1">
      <alignment horizontal="left" vertical="top" wrapText="1"/>
    </xf>
    <xf numFmtId="0" fontId="24" fillId="0" borderId="0" xfId="54">
      <alignment vertical="top" wrapText="1"/>
    </xf>
    <xf numFmtId="0" fontId="4" fillId="2" borderId="13" xfId="3" applyBorder="1">
      <alignment horizontal="left" vertical="center" indent="1"/>
    </xf>
    <xf numFmtId="0" fontId="4" fillId="2" borderId="14" xfId="3" applyBorder="1">
      <alignment horizontal="left" vertical="center" indent="1"/>
    </xf>
    <xf numFmtId="0" fontId="4" fillId="2" borderId="12" xfId="3" applyBorder="1">
      <alignment horizontal="left" vertical="center" indent="1"/>
    </xf>
    <xf numFmtId="0" fontId="24" fillId="0" borderId="0" xfId="54" applyAlignment="1">
      <alignment horizontal="left" vertical="top" wrapText="1"/>
    </xf>
    <xf numFmtId="3" fontId="0" fillId="0" borderId="0" xfId="0" applyAlignment="1" applyProtection="1">
      <alignment horizontal="left" vertical="top" wrapText="1"/>
    </xf>
    <xf numFmtId="3" fontId="0" fillId="0" borderId="11" xfId="0" applyBorder="1" applyAlignment="1" applyProtection="1">
      <alignment horizontal="left" vertical="top" wrapText="1"/>
    </xf>
    <xf numFmtId="0" fontId="4" fillId="2" borderId="1" xfId="3" applyProtection="1">
      <alignment horizontal="left" vertical="center" indent="1"/>
    </xf>
    <xf numFmtId="3" fontId="6" fillId="34" borderId="1" xfId="1">
      <alignment horizontal="right" vertical="center"/>
      <protection locked="0"/>
    </xf>
  </cellXfs>
  <cellStyles count="61">
    <cellStyle name="20% - Accent1" xfId="26" builtinId="30" hidden="1"/>
    <cellStyle name="20% - Accent2" xfId="30" builtinId="34" hidden="1"/>
    <cellStyle name="20% - Accent3" xfId="34" builtinId="38" hidden="1"/>
    <cellStyle name="20% - Accent4" xfId="38" builtinId="42" hidden="1"/>
    <cellStyle name="20% - Accent5" xfId="42" builtinId="46" hidden="1"/>
    <cellStyle name="20% - Accent6" xfId="46" builtinId="50" hidden="1"/>
    <cellStyle name="40% - Accent1" xfId="27" builtinId="31" hidden="1"/>
    <cellStyle name="40% - Accent2" xfId="31" builtinId="35" hidden="1"/>
    <cellStyle name="40% - Accent3" xfId="35" builtinId="39" hidden="1"/>
    <cellStyle name="40% - Accent4" xfId="39" builtinId="43" hidden="1"/>
    <cellStyle name="40% - Accent5" xfId="43" builtinId="47" hidden="1"/>
    <cellStyle name="40% - Accent6" xfId="47" builtinId="51" hidden="1"/>
    <cellStyle name="60% - Accent1" xfId="28" builtinId="32" hidden="1"/>
    <cellStyle name="60% - Accent2" xfId="32" builtinId="36" hidden="1"/>
    <cellStyle name="60% - Accent3" xfId="36" builtinId="40" hidden="1"/>
    <cellStyle name="60% - Accent4" xfId="40" builtinId="44" hidden="1"/>
    <cellStyle name="60% - Accent5" xfId="44" builtinId="48" hidden="1"/>
    <cellStyle name="60% - Accent6" xfId="48" builtinId="52" hidden="1"/>
    <cellStyle name="Accent1" xfId="25" builtinId="29" hidden="1"/>
    <cellStyle name="Accent2" xfId="29" builtinId="33" hidden="1"/>
    <cellStyle name="Accent3" xfId="33" builtinId="37" hidden="1"/>
    <cellStyle name="Accent4" xfId="37" builtinId="41" hidden="1"/>
    <cellStyle name="Accent5" xfId="41" builtinId="45" hidden="1"/>
    <cellStyle name="Accent6" xfId="45" builtinId="49" hidden="1"/>
    <cellStyle name="Bad" xfId="9" builtinId="27" hidden="1"/>
    <cellStyle name="Calc - Calculation Cell" xfId="20"/>
    <cellStyle name="Calc - Input Cell" xfId="1"/>
    <cellStyle name="Calc - Normal Text" xfId="53"/>
    <cellStyle name="Calc - References Cell" xfId="51"/>
    <cellStyle name="Calc - Units Cell" xfId="49"/>
    <cellStyle name="Calc - Variables Cell" xfId="50"/>
    <cellStyle name="Calculation" xfId="13" builtinId="22" hidden="1"/>
    <cellStyle name="Check Cell" xfId="15" builtinId="23" hidden="1"/>
    <cellStyle name="Comma" xfId="21" builtinId="3" hidden="1"/>
    <cellStyle name="Comma" xfId="55" builtinId="3" hidden="1"/>
    <cellStyle name="Comma" xfId="59" builtinId="3" customBuiltin="1"/>
    <cellStyle name="Comma [0]" xfId="22" builtinId="6" hidden="1"/>
    <cellStyle name="Currency" xfId="23" builtinId="4" hidden="1"/>
    <cellStyle name="Currency [0]" xfId="24" builtinId="7" hidden="1"/>
    <cellStyle name="EEC Input" xfId="56"/>
    <cellStyle name="Explanatory Text" xfId="18" builtinId="53" hidden="1"/>
    <cellStyle name="Good" xfId="8" builtinId="26" hidden="1"/>
    <cellStyle name="Heading 1" xfId="3" builtinId="16" customBuiltin="1"/>
    <cellStyle name="Heading 2" xfId="4" builtinId="17" customBuiltin="1"/>
    <cellStyle name="Heading 3" xfId="5" builtinId="18" customBuiltin="1"/>
    <cellStyle name="Heading 4" xfId="6" builtinId="19" customBuiltin="1"/>
    <cellStyle name="Input" xfId="11" builtinId="20" hidden="1"/>
    <cellStyle name="Linked Cell" xfId="14" builtinId="24" hidden="1"/>
    <cellStyle name="Narr - Normal Text" xfId="54"/>
    <cellStyle name="Neutral" xfId="10" builtinId="28" hidden="1"/>
    <cellStyle name="Normal" xfId="0" builtinId="0" customBuiltin="1"/>
    <cellStyle name="Note" xfId="17" builtinId="10" hidden="1"/>
    <cellStyle name="Output" xfId="12" builtinId="21" hidden="1"/>
    <cellStyle name="Percent" xfId="2" builtinId="5" hidden="1"/>
    <cellStyle name="Percent" xfId="60" builtinId="5"/>
    <cellStyle name="Table - Average Row" xfId="58"/>
    <cellStyle name="Table - Numbers" xfId="57"/>
    <cellStyle name="Table - Totals Row" xfId="52"/>
    <cellStyle name="Title" xfId="7" builtinId="15" hidden="1"/>
    <cellStyle name="Total" xfId="19" builtinId="25" hidden="1"/>
    <cellStyle name="Warning Text" xfId="16" builtinId="11" hidden="1"/>
  </cellStyles>
  <dxfs count="0"/>
  <tableStyles count="0" defaultTableStyle="TableStyleMedium9" defaultPivotStyle="PivotStyleLight16"/>
  <colors>
    <mruColors>
      <color rgb="FF231F20"/>
      <color rgb="FF58565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26</xdr:col>
      <xdr:colOff>0</xdr:colOff>
      <xdr:row>0</xdr:row>
      <xdr:rowOff>28575</xdr:rowOff>
    </xdr:from>
    <xdr:to>
      <xdr:col>29</xdr:col>
      <xdr:colOff>73234</xdr:colOff>
      <xdr:row>3</xdr:row>
      <xdr:rowOff>47625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0" y="28575"/>
          <a:ext cx="644734" cy="685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1333500</xdr:colOff>
      <xdr:row>0</xdr:row>
      <xdr:rowOff>28575</xdr:rowOff>
    </xdr:from>
    <xdr:to>
      <xdr:col>6</xdr:col>
      <xdr:colOff>1978234</xdr:colOff>
      <xdr:row>3</xdr:row>
      <xdr:rowOff>47625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9725" y="28575"/>
          <a:ext cx="644734" cy="6858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876300</xdr:colOff>
          <xdr:row>5</xdr:row>
          <xdr:rowOff>0</xdr:rowOff>
        </xdr:from>
        <xdr:to>
          <xdr:col>6</xdr:col>
          <xdr:colOff>1247775</xdr:colOff>
          <xdr:row>6</xdr:row>
          <xdr:rowOff>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7</xdr:row>
          <xdr:rowOff>0</xdr:rowOff>
        </xdr:from>
        <xdr:to>
          <xdr:col>6</xdr:col>
          <xdr:colOff>1704975</xdr:colOff>
          <xdr:row>9</xdr:row>
          <xdr:rowOff>9525</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xdr:row>
          <xdr:rowOff>161925</xdr:rowOff>
        </xdr:from>
        <xdr:to>
          <xdr:col>6</xdr:col>
          <xdr:colOff>1971675</xdr:colOff>
          <xdr:row>12</xdr:row>
          <xdr:rowOff>47625</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13</xdr:row>
          <xdr:rowOff>0</xdr:rowOff>
        </xdr:from>
        <xdr:to>
          <xdr:col>6</xdr:col>
          <xdr:colOff>1304925</xdr:colOff>
          <xdr:row>15</xdr:row>
          <xdr:rowOff>9525</xdr:rowOff>
        </xdr:to>
        <xdr:sp macro="" textlink="">
          <xdr:nvSpPr>
            <xdr:cNvPr id="2052" name="Object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15</xdr:row>
          <xdr:rowOff>180975</xdr:rowOff>
        </xdr:from>
        <xdr:to>
          <xdr:col>6</xdr:col>
          <xdr:colOff>1485900</xdr:colOff>
          <xdr:row>18</xdr:row>
          <xdr:rowOff>57150</xdr:rowOff>
        </xdr:to>
        <xdr:sp macro="" textlink="">
          <xdr:nvSpPr>
            <xdr:cNvPr id="2053" name="Object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19</xdr:row>
          <xdr:rowOff>0</xdr:rowOff>
        </xdr:from>
        <xdr:to>
          <xdr:col>6</xdr:col>
          <xdr:colOff>1790700</xdr:colOff>
          <xdr:row>20</xdr:row>
          <xdr:rowOff>0</xdr:rowOff>
        </xdr:to>
        <xdr:sp macro="" textlink="">
          <xdr:nvSpPr>
            <xdr:cNvPr id="2054" name="Object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742950</xdr:colOff>
          <xdr:row>21</xdr:row>
          <xdr:rowOff>0</xdr:rowOff>
        </xdr:from>
        <xdr:to>
          <xdr:col>6</xdr:col>
          <xdr:colOff>1381125</xdr:colOff>
          <xdr:row>22</xdr:row>
          <xdr:rowOff>180975</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24</xdr:row>
          <xdr:rowOff>0</xdr:rowOff>
        </xdr:from>
        <xdr:to>
          <xdr:col>6</xdr:col>
          <xdr:colOff>1171575</xdr:colOff>
          <xdr:row>26</xdr:row>
          <xdr:rowOff>0</xdr:rowOff>
        </xdr:to>
        <xdr:sp macro="" textlink="">
          <xdr:nvSpPr>
            <xdr:cNvPr id="2056" name="Object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6.emf"/><Relationship Id="rId18" Type="http://schemas.openxmlformats.org/officeDocument/2006/relationships/oleObject" Target="../embeddings/oleObject8.bin"/><Relationship Id="rId3" Type="http://schemas.openxmlformats.org/officeDocument/2006/relationships/vmlDrawing" Target="../drawings/vmlDrawing1.vml"/><Relationship Id="rId7" Type="http://schemas.openxmlformats.org/officeDocument/2006/relationships/image" Target="../media/image3.emf"/><Relationship Id="rId12" Type="http://schemas.openxmlformats.org/officeDocument/2006/relationships/oleObject" Target="../embeddings/oleObject5.bin"/><Relationship Id="rId17" Type="http://schemas.openxmlformats.org/officeDocument/2006/relationships/image" Target="../media/image8.emf"/><Relationship Id="rId2" Type="http://schemas.openxmlformats.org/officeDocument/2006/relationships/drawing" Target="../drawings/drawing2.xml"/><Relationship Id="rId16" Type="http://schemas.openxmlformats.org/officeDocument/2006/relationships/oleObject" Target="../embeddings/oleObject7.bin"/><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5.emf"/><Relationship Id="rId5" Type="http://schemas.openxmlformats.org/officeDocument/2006/relationships/image" Target="../media/image2.emf"/><Relationship Id="rId15" Type="http://schemas.openxmlformats.org/officeDocument/2006/relationships/image" Target="../media/image7.emf"/><Relationship Id="rId10" Type="http://schemas.openxmlformats.org/officeDocument/2006/relationships/oleObject" Target="../embeddings/oleObject4.bin"/><Relationship Id="rId19" Type="http://schemas.openxmlformats.org/officeDocument/2006/relationships/image" Target="../media/image9.emf"/><Relationship Id="rId4" Type="http://schemas.openxmlformats.org/officeDocument/2006/relationships/oleObject" Target="../embeddings/oleObject1.bin"/><Relationship Id="rId9" Type="http://schemas.openxmlformats.org/officeDocument/2006/relationships/image" Target="../media/image4.emf"/><Relationship Id="rId14" Type="http://schemas.openxmlformats.org/officeDocument/2006/relationships/oleObject" Target="../embeddings/oleObject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22"/>
  <sheetViews>
    <sheetView showGridLines="0" view="pageBreakPreview" zoomScaleNormal="100" zoomScaleSheetLayoutView="100" workbookViewId="0">
      <selection activeCell="H32" sqref="H32"/>
    </sheetView>
  </sheetViews>
  <sheetFormatPr defaultRowHeight="15" customHeight="1" x14ac:dyDescent="0.2"/>
  <cols>
    <col min="1" max="30" width="3.33203125" customWidth="1"/>
  </cols>
  <sheetData>
    <row r="1" spans="1:30" ht="7.5" customHeight="1" x14ac:dyDescent="0.2"/>
    <row r="2" spans="1:30" ht="30" customHeight="1" x14ac:dyDescent="0.2">
      <c r="A2" s="22" t="s">
        <v>9</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4"/>
    </row>
    <row r="4" spans="1:30" ht="15" customHeight="1" x14ac:dyDescent="0.2">
      <c r="A4" s="7" t="s">
        <v>95</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row>
    <row r="5" spans="1:30" ht="15" customHeight="1" x14ac:dyDescent="0.2">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row>
    <row r="6" spans="1:30" ht="15" customHeight="1" x14ac:dyDescent="0.2">
      <c r="A6" s="25" t="s">
        <v>100</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0" ht="15" customHeight="1" x14ac:dyDescent="0.2">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row>
    <row r="8" spans="1:30" ht="15" customHeight="1" x14ac:dyDescent="0.2">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row>
    <row r="9" spans="1:30" ht="15" customHeight="1" x14ac:dyDescent="0.2">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row>
    <row r="10" spans="1:30" ht="15" customHeight="1" x14ac:dyDescent="0.2">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row>
    <row r="11" spans="1:30" ht="15" customHeight="1" x14ac:dyDescent="0.2">
      <c r="A11" s="7" t="s">
        <v>8</v>
      </c>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row>
    <row r="12" spans="1:30" ht="15" customHeight="1" x14ac:dyDescent="0.2">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row>
    <row r="13" spans="1:30" ht="15" customHeight="1" x14ac:dyDescent="0.2">
      <c r="A13" s="25" t="s">
        <v>96</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row>
    <row r="14" spans="1:30" ht="15" customHeight="1" x14ac:dyDescent="0.2">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row>
    <row r="15" spans="1:30" ht="15" customHeight="1" x14ac:dyDescent="0.2">
      <c r="A15" s="19" t="s">
        <v>97</v>
      </c>
      <c r="B15" s="20" t="s">
        <v>101</v>
      </c>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row>
    <row r="16" spans="1:30" ht="15" customHeight="1" x14ac:dyDescent="0.2">
      <c r="A16" s="17"/>
      <c r="B16" s="21" t="s">
        <v>98</v>
      </c>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row>
    <row r="17" spans="1:30" ht="15" customHeight="1" x14ac:dyDescent="0.2">
      <c r="A17" s="17"/>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row>
    <row r="18" spans="1:30" ht="15" customHeight="1" x14ac:dyDescent="0.2">
      <c r="A18" s="17"/>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row>
    <row r="19" spans="1:30" ht="15" customHeight="1" x14ac:dyDescent="0.2">
      <c r="A19" s="17"/>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row>
    <row r="20" spans="1:30" ht="15" customHeight="1" x14ac:dyDescent="0.2">
      <c r="A20" s="17"/>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row>
    <row r="21" spans="1:30" ht="15" customHeight="1" x14ac:dyDescent="0.2">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row>
    <row r="22" spans="1:30" ht="15" customHeight="1" x14ac:dyDescent="0.2">
      <c r="A22" s="19" t="s">
        <v>97</v>
      </c>
      <c r="B22" s="20" t="s">
        <v>99</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row>
  </sheetData>
  <sheetProtection password="E0B2" sheet="1" objects="1" scenarios="1"/>
  <mergeCells count="6">
    <mergeCell ref="B15:AD15"/>
    <mergeCell ref="B16:AD20"/>
    <mergeCell ref="B22:AD22"/>
    <mergeCell ref="A2:AD2"/>
    <mergeCell ref="A6:AD8"/>
    <mergeCell ref="A13:AD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AQ294"/>
  <sheetViews>
    <sheetView showGridLines="0" tabSelected="1" view="pageBreakPreview" zoomScaleNormal="100" zoomScaleSheetLayoutView="100" workbookViewId="0">
      <selection activeCell="B5" sqref="B5:D6"/>
    </sheetView>
  </sheetViews>
  <sheetFormatPr defaultRowHeight="12.75" x14ac:dyDescent="0.2"/>
  <cols>
    <col min="1" max="1" width="32.5" style="1" customWidth="1"/>
    <col min="2" max="2" width="6.6640625" style="1" customWidth="1"/>
    <col min="3" max="3" width="10.83203125" style="1" customWidth="1"/>
    <col min="4" max="5" width="10" style="1" customWidth="1"/>
    <col min="6" max="6" width="1.6640625" style="1" customWidth="1"/>
    <col min="7" max="7" width="36.6640625" style="1" customWidth="1"/>
    <col min="8" max="16384" width="9.33203125" style="1"/>
  </cols>
  <sheetData>
    <row r="1" spans="1:43" ht="7.5" customHeight="1" x14ac:dyDescent="0.2"/>
    <row r="2" spans="1:43" s="2" customFormat="1" ht="30" customHeight="1" x14ac:dyDescent="0.2">
      <c r="A2" s="28" t="s">
        <v>9</v>
      </c>
      <c r="B2" s="28"/>
      <c r="C2" s="28"/>
      <c r="D2" s="28"/>
      <c r="E2" s="28"/>
      <c r="F2" s="28"/>
      <c r="G2" s="28"/>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43" ht="15" customHeight="1" x14ac:dyDescent="0.2">
      <c r="B3" s="3"/>
      <c r="C3" s="3"/>
      <c r="D3" s="3"/>
    </row>
    <row r="4" spans="1:43" ht="15" customHeight="1" x14ac:dyDescent="0.2">
      <c r="A4" s="4" t="s">
        <v>10</v>
      </c>
      <c r="B4" s="4"/>
      <c r="C4" s="4"/>
      <c r="D4" s="4"/>
      <c r="E4" s="4"/>
      <c r="G4" s="4" t="s">
        <v>0</v>
      </c>
    </row>
    <row r="5" spans="1:43" ht="15" customHeight="1" x14ac:dyDescent="0.2">
      <c r="A5" s="8" t="s">
        <v>11</v>
      </c>
      <c r="B5" s="29"/>
      <c r="C5" s="29"/>
      <c r="D5" s="29"/>
      <c r="G5" s="1" t="s">
        <v>87</v>
      </c>
    </row>
    <row r="6" spans="1:43" ht="15" customHeight="1" x14ac:dyDescent="0.2">
      <c r="B6" s="29"/>
      <c r="C6" s="29"/>
      <c r="D6" s="29"/>
    </row>
    <row r="7" spans="1:43" ht="15" customHeight="1" x14ac:dyDescent="0.2">
      <c r="A7" s="8" t="s">
        <v>12</v>
      </c>
      <c r="B7" s="29"/>
      <c r="C7" s="29"/>
      <c r="D7" s="29"/>
      <c r="G7" s="1" t="s">
        <v>88</v>
      </c>
    </row>
    <row r="8" spans="1:43" ht="15" customHeight="1" x14ac:dyDescent="0.2"/>
    <row r="9" spans="1:43" ht="15" customHeight="1" x14ac:dyDescent="0.2">
      <c r="A9" s="4" t="s">
        <v>1</v>
      </c>
      <c r="B9" s="4"/>
      <c r="C9" s="4"/>
      <c r="D9" s="4"/>
      <c r="E9" s="4"/>
    </row>
    <row r="10" spans="1:43" ht="15" customHeight="1" x14ac:dyDescent="0.2">
      <c r="A10" s="5" t="s">
        <v>13</v>
      </c>
      <c r="B10" s="5"/>
      <c r="C10" s="5"/>
      <c r="D10" s="5"/>
      <c r="E10" s="5"/>
      <c r="G10" s="1" t="s">
        <v>91</v>
      </c>
    </row>
    <row r="11" spans="1:43" ht="15" customHeight="1" x14ac:dyDescent="0.2">
      <c r="A11" s="8" t="s">
        <v>14</v>
      </c>
      <c r="B11" s="10" t="s">
        <v>43</v>
      </c>
      <c r="C11" s="11"/>
      <c r="D11" s="9" t="s">
        <v>66</v>
      </c>
      <c r="E11" s="6" t="s">
        <v>3</v>
      </c>
    </row>
    <row r="12" spans="1:43" ht="15" customHeight="1" x14ac:dyDescent="0.2">
      <c r="A12" s="5" t="s">
        <v>15</v>
      </c>
      <c r="B12" s="5"/>
      <c r="C12" s="5"/>
      <c r="D12" s="5"/>
      <c r="E12" s="5"/>
    </row>
    <row r="13" spans="1:43" ht="15" customHeight="1" x14ac:dyDescent="0.2">
      <c r="A13" s="8" t="s">
        <v>16</v>
      </c>
      <c r="B13" s="10" t="s">
        <v>44</v>
      </c>
      <c r="C13" s="13"/>
      <c r="D13" s="9" t="s">
        <v>67</v>
      </c>
      <c r="E13" s="6" t="s">
        <v>6</v>
      </c>
      <c r="G13" s="1" t="s">
        <v>89</v>
      </c>
    </row>
    <row r="14" spans="1:43" ht="15" customHeight="1" x14ac:dyDescent="0.2">
      <c r="A14" s="8" t="s">
        <v>17</v>
      </c>
      <c r="B14" s="10" t="s">
        <v>45</v>
      </c>
      <c r="C14" s="12"/>
      <c r="D14" s="9" t="s">
        <v>68</v>
      </c>
      <c r="E14" s="6" t="s">
        <v>7</v>
      </c>
    </row>
    <row r="15" spans="1:43" ht="15" customHeight="1" x14ac:dyDescent="0.2">
      <c r="A15" s="8" t="s">
        <v>18</v>
      </c>
      <c r="B15" s="10" t="s">
        <v>46</v>
      </c>
      <c r="C15" s="12"/>
      <c r="D15" s="9" t="s">
        <v>67</v>
      </c>
      <c r="E15" s="6" t="s">
        <v>6</v>
      </c>
    </row>
    <row r="16" spans="1:43" ht="15" customHeight="1" x14ac:dyDescent="0.2">
      <c r="A16" s="8" t="s">
        <v>19</v>
      </c>
      <c r="B16" s="10" t="s">
        <v>47</v>
      </c>
      <c r="C16" s="13"/>
      <c r="D16" s="9"/>
      <c r="E16" s="6" t="s">
        <v>72</v>
      </c>
      <c r="G16" s="1" t="s">
        <v>90</v>
      </c>
    </row>
    <row r="17" spans="1:7" ht="15" customHeight="1" x14ac:dyDescent="0.2">
      <c r="A17" s="5" t="s">
        <v>20</v>
      </c>
      <c r="B17" s="5"/>
      <c r="C17" s="5"/>
      <c r="D17" s="5"/>
      <c r="E17" s="5"/>
    </row>
    <row r="18" spans="1:7" ht="15" customHeight="1" x14ac:dyDescent="0.2">
      <c r="A18" s="8" t="s">
        <v>21</v>
      </c>
      <c r="B18" s="10" t="s">
        <v>48</v>
      </c>
      <c r="C18" s="13"/>
      <c r="D18" s="9" t="s">
        <v>67</v>
      </c>
      <c r="E18" s="6" t="s">
        <v>6</v>
      </c>
    </row>
    <row r="19" spans="1:7" ht="15" customHeight="1" x14ac:dyDescent="0.2">
      <c r="A19" s="8" t="s">
        <v>22</v>
      </c>
      <c r="B19" s="10" t="s">
        <v>49</v>
      </c>
      <c r="C19" s="12"/>
      <c r="D19" s="9" t="s">
        <v>68</v>
      </c>
      <c r="E19" s="6" t="s">
        <v>7</v>
      </c>
      <c r="G19" s="1" t="s">
        <v>92</v>
      </c>
    </row>
    <row r="20" spans="1:7" ht="15" customHeight="1" x14ac:dyDescent="0.2">
      <c r="A20" s="8" t="s">
        <v>23</v>
      </c>
      <c r="B20" s="10" t="s">
        <v>50</v>
      </c>
      <c r="C20" s="12"/>
      <c r="D20" s="9" t="s">
        <v>67</v>
      </c>
      <c r="E20" s="6" t="s">
        <v>6</v>
      </c>
    </row>
    <row r="21" spans="1:7" ht="15" customHeight="1" x14ac:dyDescent="0.2">
      <c r="A21" s="8" t="s">
        <v>24</v>
      </c>
      <c r="B21" s="10" t="s">
        <v>51</v>
      </c>
      <c r="C21" s="13"/>
      <c r="D21" s="9"/>
      <c r="E21" s="6" t="s">
        <v>72</v>
      </c>
      <c r="G21" s="1" t="s">
        <v>93</v>
      </c>
    </row>
    <row r="22" spans="1:7" ht="15" customHeight="1" x14ac:dyDescent="0.2">
      <c r="A22" s="5" t="s">
        <v>25</v>
      </c>
      <c r="B22" s="5"/>
      <c r="C22" s="5"/>
      <c r="D22" s="5"/>
      <c r="E22" s="5"/>
    </row>
    <row r="23" spans="1:7" ht="15" customHeight="1" x14ac:dyDescent="0.2">
      <c r="A23" s="8" t="s">
        <v>26</v>
      </c>
      <c r="B23" s="10" t="s">
        <v>52</v>
      </c>
      <c r="C23" s="11"/>
      <c r="D23" s="9" t="s">
        <v>69</v>
      </c>
      <c r="E23" s="6" t="s">
        <v>2</v>
      </c>
    </row>
    <row r="24" spans="1:7" ht="15" customHeight="1" x14ac:dyDescent="0.2">
      <c r="G24" s="1" t="s">
        <v>94</v>
      </c>
    </row>
    <row r="25" spans="1:7" ht="15" customHeight="1" x14ac:dyDescent="0.2">
      <c r="A25" s="4" t="s">
        <v>27</v>
      </c>
      <c r="B25" s="4"/>
      <c r="C25" s="4"/>
      <c r="D25" s="4"/>
      <c r="E25" s="4"/>
    </row>
    <row r="26" spans="1:7" ht="15" customHeight="1" x14ac:dyDescent="0.2">
      <c r="A26" s="5" t="s">
        <v>28</v>
      </c>
      <c r="B26" s="5"/>
      <c r="C26" s="5"/>
      <c r="D26" s="5"/>
      <c r="E26" s="5"/>
    </row>
    <row r="27" spans="1:7" ht="15" customHeight="1" x14ac:dyDescent="0.2">
      <c r="A27" s="8" t="s">
        <v>53</v>
      </c>
      <c r="B27" s="10" t="s">
        <v>54</v>
      </c>
      <c r="C27" s="13">
        <v>1</v>
      </c>
      <c r="D27" s="9"/>
      <c r="E27" s="6"/>
    </row>
    <row r="28" spans="1:7" ht="15" customHeight="1" x14ac:dyDescent="0.2">
      <c r="A28" s="5" t="s">
        <v>29</v>
      </c>
      <c r="B28" s="5"/>
      <c r="C28" s="5"/>
      <c r="D28" s="5"/>
      <c r="E28" s="5"/>
      <c r="G28" s="4" t="s">
        <v>80</v>
      </c>
    </row>
    <row r="29" spans="1:7" ht="15" customHeight="1" x14ac:dyDescent="0.2">
      <c r="A29" s="8" t="s">
        <v>30</v>
      </c>
      <c r="B29" s="10" t="s">
        <v>55</v>
      </c>
      <c r="C29" s="13">
        <v>32.17</v>
      </c>
      <c r="D29" s="9" t="s">
        <v>70</v>
      </c>
      <c r="E29" s="6"/>
      <c r="G29" s="27" t="s">
        <v>81</v>
      </c>
    </row>
    <row r="30" spans="1:7" ht="15" customHeight="1" x14ac:dyDescent="0.2">
      <c r="G30" s="26"/>
    </row>
    <row r="31" spans="1:7" ht="15" customHeight="1" x14ac:dyDescent="0.2">
      <c r="A31" s="4" t="s">
        <v>31</v>
      </c>
      <c r="B31" s="4"/>
      <c r="C31" s="4"/>
      <c r="D31" s="4"/>
      <c r="E31" s="4"/>
      <c r="G31" s="26" t="s">
        <v>82</v>
      </c>
    </row>
    <row r="32" spans="1:7" ht="15" customHeight="1" x14ac:dyDescent="0.2">
      <c r="A32" s="8" t="s">
        <v>32</v>
      </c>
      <c r="B32" s="10" t="s">
        <v>56</v>
      </c>
      <c r="C32" s="15" t="str">
        <f>IF(OR(C15="",C20=""),"-",C20-C15)</f>
        <v>-</v>
      </c>
      <c r="D32" s="9" t="s">
        <v>67</v>
      </c>
      <c r="E32" s="6" t="s">
        <v>4</v>
      </c>
      <c r="G32" s="26"/>
    </row>
    <row r="33" spans="1:7" ht="15" customHeight="1" x14ac:dyDescent="0.2">
      <c r="A33" s="8" t="s">
        <v>33</v>
      </c>
      <c r="B33" s="10" t="s">
        <v>57</v>
      </c>
      <c r="C33" s="15">
        <f>IFERROR((C19*2.31/C27)-(C14*2.31/C27),"-")</f>
        <v>0</v>
      </c>
      <c r="D33" s="9" t="s">
        <v>67</v>
      </c>
      <c r="E33" s="6" t="s">
        <v>5</v>
      </c>
      <c r="G33" s="26"/>
    </row>
    <row r="34" spans="1:7" ht="15" customHeight="1" x14ac:dyDescent="0.2">
      <c r="A34" s="8" t="s">
        <v>34</v>
      </c>
      <c r="B34" s="10" t="s">
        <v>58</v>
      </c>
      <c r="C34" s="16" t="str">
        <f>IFERROR((C11*0.133680556/60)/(PI()*(C13/2)^2),"-")</f>
        <v>-</v>
      </c>
      <c r="D34" s="9" t="s">
        <v>71</v>
      </c>
      <c r="E34" s="6" t="s">
        <v>73</v>
      </c>
      <c r="G34" s="26" t="s">
        <v>83</v>
      </c>
    </row>
    <row r="35" spans="1:7" ht="15" customHeight="1" x14ac:dyDescent="0.2">
      <c r="A35" s="8" t="s">
        <v>35</v>
      </c>
      <c r="B35" s="10" t="s">
        <v>59</v>
      </c>
      <c r="C35" s="16" t="str">
        <f>IFERROR((C11*0.133680556/60)/(PI()*(C18/2)^2),"-")</f>
        <v>-</v>
      </c>
      <c r="D35" s="9" t="s">
        <v>71</v>
      </c>
      <c r="E35" s="6" t="s">
        <v>73</v>
      </c>
      <c r="G35" s="26"/>
    </row>
    <row r="36" spans="1:7" ht="15" customHeight="1" x14ac:dyDescent="0.2">
      <c r="A36" s="8" t="s">
        <v>36</v>
      </c>
      <c r="B36" s="10" t="s">
        <v>60</v>
      </c>
      <c r="C36" s="15" t="str">
        <f>IFERROR((C35^2/(2*C29))-(C34^2/(2*C29)),"-")</f>
        <v>-</v>
      </c>
      <c r="D36" s="9" t="s">
        <v>67</v>
      </c>
      <c r="E36" s="6" t="s">
        <v>74</v>
      </c>
      <c r="G36" s="26"/>
    </row>
    <row r="37" spans="1:7" ht="15" customHeight="1" x14ac:dyDescent="0.2">
      <c r="A37" s="8" t="s">
        <v>38</v>
      </c>
      <c r="B37" s="10" t="s">
        <v>61</v>
      </c>
      <c r="C37" s="15" t="str">
        <f>IFERROR(C16*(C34^2/(2*C29)),"-")</f>
        <v>-</v>
      </c>
      <c r="D37" s="9" t="s">
        <v>67</v>
      </c>
      <c r="E37" s="6" t="s">
        <v>75</v>
      </c>
      <c r="G37" s="26" t="s">
        <v>84</v>
      </c>
    </row>
    <row r="38" spans="1:7" ht="15" customHeight="1" x14ac:dyDescent="0.2">
      <c r="A38" s="8" t="s">
        <v>37</v>
      </c>
      <c r="B38" s="10" t="s">
        <v>62</v>
      </c>
      <c r="C38" s="15" t="str">
        <f>IFERROR(C21*(C35^2/(2*C29)),"-")</f>
        <v>-</v>
      </c>
      <c r="D38" s="9" t="s">
        <v>67</v>
      </c>
      <c r="E38" s="6" t="s">
        <v>75</v>
      </c>
      <c r="G38" s="26"/>
    </row>
    <row r="39" spans="1:7" ht="15" customHeight="1" x14ac:dyDescent="0.2">
      <c r="A39" s="8" t="s">
        <v>39</v>
      </c>
      <c r="B39" s="10" t="s">
        <v>63</v>
      </c>
      <c r="C39" s="15" t="str">
        <f>IFERROR(C32+C33+C36+C37+C38,"-")</f>
        <v>-</v>
      </c>
      <c r="D39" s="9" t="s">
        <v>67</v>
      </c>
      <c r="E39" s="6" t="s">
        <v>76</v>
      </c>
      <c r="G39" s="26"/>
    </row>
    <row r="40" spans="1:7" ht="15" customHeight="1" x14ac:dyDescent="0.2">
      <c r="G40" s="26"/>
    </row>
    <row r="41" spans="1:7" ht="15" customHeight="1" x14ac:dyDescent="0.2">
      <c r="A41" s="4" t="s">
        <v>40</v>
      </c>
      <c r="B41" s="4"/>
      <c r="C41" s="4"/>
      <c r="D41" s="4"/>
      <c r="E41" s="4"/>
      <c r="G41" s="4" t="s">
        <v>85</v>
      </c>
    </row>
    <row r="42" spans="1:7" ht="15" customHeight="1" x14ac:dyDescent="0.2">
      <c r="A42" s="8" t="s">
        <v>41</v>
      </c>
      <c r="B42" s="10" t="s">
        <v>64</v>
      </c>
      <c r="C42" s="15" t="str">
        <f>IFERROR((C11*C39*C27)/3960,"-")</f>
        <v>-</v>
      </c>
      <c r="D42" s="9" t="s">
        <v>79</v>
      </c>
      <c r="E42" s="6" t="s">
        <v>77</v>
      </c>
      <c r="G42" s="27" t="s">
        <v>86</v>
      </c>
    </row>
    <row r="43" spans="1:7" ht="15" customHeight="1" x14ac:dyDescent="0.2">
      <c r="A43" s="8" t="s">
        <v>42</v>
      </c>
      <c r="B43" s="10" t="s">
        <v>65</v>
      </c>
      <c r="C43" s="14" t="str">
        <f>IFERROR(C42/C23,"-")</f>
        <v>-</v>
      </c>
      <c r="D43" s="9"/>
      <c r="E43" s="6" t="s">
        <v>78</v>
      </c>
      <c r="G43" s="26"/>
    </row>
    <row r="44" spans="1:7" ht="15" customHeight="1" x14ac:dyDescent="0.2">
      <c r="G44" s="26"/>
    </row>
    <row r="45" spans="1:7" ht="15" customHeight="1" x14ac:dyDescent="0.2"/>
    <row r="46" spans="1:7" ht="15" customHeight="1" x14ac:dyDescent="0.2"/>
    <row r="47" spans="1:7" ht="15" customHeight="1" x14ac:dyDescent="0.2"/>
    <row r="48" spans="1:7"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sheetData>
  <sheetProtection password="E0B2" sheet="1" objects="1" scenarios="1" selectLockedCells="1"/>
  <mergeCells count="8">
    <mergeCell ref="G31:G33"/>
    <mergeCell ref="G34:G36"/>
    <mergeCell ref="G37:G40"/>
    <mergeCell ref="G42:G44"/>
    <mergeCell ref="A2:G2"/>
    <mergeCell ref="B5:D6"/>
    <mergeCell ref="B7:D7"/>
    <mergeCell ref="G29:G30"/>
  </mergeCells>
  <printOptions horizontalCentered="1"/>
  <pageMargins left="0.25" right="0.25" top="0.75" bottom="0.75" header="0.3" footer="0.3"/>
  <pageSetup orientation="portrait" r:id="rId1"/>
  <drawing r:id="rId2"/>
  <legacyDrawing r:id="rId3"/>
  <oleObjects>
    <mc:AlternateContent xmlns:mc="http://schemas.openxmlformats.org/markup-compatibility/2006">
      <mc:Choice Requires="x14">
        <oleObject progId="Equation.DSMT4" shapeId="2049" r:id="rId4">
          <objectPr defaultSize="0" r:id="rId5">
            <anchor moveWithCells="1">
              <from>
                <xdr:col>6</xdr:col>
                <xdr:colOff>876300</xdr:colOff>
                <xdr:row>5</xdr:row>
                <xdr:rowOff>0</xdr:rowOff>
              </from>
              <to>
                <xdr:col>6</xdr:col>
                <xdr:colOff>1247775</xdr:colOff>
                <xdr:row>6</xdr:row>
                <xdr:rowOff>0</xdr:rowOff>
              </to>
            </anchor>
          </objectPr>
        </oleObject>
      </mc:Choice>
      <mc:Fallback>
        <oleObject progId="Equation.DSMT4" shapeId="2049" r:id="rId4"/>
      </mc:Fallback>
    </mc:AlternateContent>
    <mc:AlternateContent xmlns:mc="http://schemas.openxmlformats.org/markup-compatibility/2006">
      <mc:Choice Requires="x14">
        <oleObject progId="Equation.DSMT4" shapeId="2050" r:id="rId6">
          <objectPr defaultSize="0" r:id="rId7">
            <anchor moveWithCells="1">
              <from>
                <xdr:col>6</xdr:col>
                <xdr:colOff>419100</xdr:colOff>
                <xdr:row>7</xdr:row>
                <xdr:rowOff>0</xdr:rowOff>
              </from>
              <to>
                <xdr:col>6</xdr:col>
                <xdr:colOff>1704975</xdr:colOff>
                <xdr:row>9</xdr:row>
                <xdr:rowOff>9525</xdr:rowOff>
              </to>
            </anchor>
          </objectPr>
        </oleObject>
      </mc:Choice>
      <mc:Fallback>
        <oleObject progId="Equation.DSMT4" shapeId="2050" r:id="rId6"/>
      </mc:Fallback>
    </mc:AlternateContent>
    <mc:AlternateContent xmlns:mc="http://schemas.openxmlformats.org/markup-compatibility/2006">
      <mc:Choice Requires="x14">
        <oleObject progId="Equation.DSMT4" shapeId="2051" r:id="rId8">
          <objectPr defaultSize="0" r:id="rId9">
            <anchor moveWithCells="1">
              <from>
                <xdr:col>6</xdr:col>
                <xdr:colOff>142875</xdr:colOff>
                <xdr:row>9</xdr:row>
                <xdr:rowOff>161925</xdr:rowOff>
              </from>
              <to>
                <xdr:col>6</xdr:col>
                <xdr:colOff>1971675</xdr:colOff>
                <xdr:row>12</xdr:row>
                <xdr:rowOff>47625</xdr:rowOff>
              </to>
            </anchor>
          </objectPr>
        </oleObject>
      </mc:Choice>
      <mc:Fallback>
        <oleObject progId="Equation.DSMT4" shapeId="2051" r:id="rId8"/>
      </mc:Fallback>
    </mc:AlternateContent>
    <mc:AlternateContent xmlns:mc="http://schemas.openxmlformats.org/markup-compatibility/2006">
      <mc:Choice Requires="x14">
        <oleObject progId="Equation.DSMT4" shapeId="2052" r:id="rId10">
          <objectPr defaultSize="0" r:id="rId11">
            <anchor moveWithCells="1">
              <from>
                <xdr:col>6</xdr:col>
                <xdr:colOff>809625</xdr:colOff>
                <xdr:row>13</xdr:row>
                <xdr:rowOff>0</xdr:rowOff>
              </from>
              <to>
                <xdr:col>6</xdr:col>
                <xdr:colOff>1304925</xdr:colOff>
                <xdr:row>15</xdr:row>
                <xdr:rowOff>9525</xdr:rowOff>
              </to>
            </anchor>
          </objectPr>
        </oleObject>
      </mc:Choice>
      <mc:Fallback>
        <oleObject progId="Equation.DSMT4" shapeId="2052" r:id="rId10"/>
      </mc:Fallback>
    </mc:AlternateContent>
    <mc:AlternateContent xmlns:mc="http://schemas.openxmlformats.org/markup-compatibility/2006">
      <mc:Choice Requires="x14">
        <oleObject progId="Equation.DSMT4" shapeId="2053" r:id="rId12">
          <objectPr defaultSize="0" r:id="rId13">
            <anchor moveWithCells="1">
              <from>
                <xdr:col>6</xdr:col>
                <xdr:colOff>638175</xdr:colOff>
                <xdr:row>15</xdr:row>
                <xdr:rowOff>180975</xdr:rowOff>
              </from>
              <to>
                <xdr:col>6</xdr:col>
                <xdr:colOff>1485900</xdr:colOff>
                <xdr:row>18</xdr:row>
                <xdr:rowOff>57150</xdr:rowOff>
              </to>
            </anchor>
          </objectPr>
        </oleObject>
      </mc:Choice>
      <mc:Fallback>
        <oleObject progId="Equation.DSMT4" shapeId="2053" r:id="rId12"/>
      </mc:Fallback>
    </mc:AlternateContent>
    <mc:AlternateContent xmlns:mc="http://schemas.openxmlformats.org/markup-compatibility/2006">
      <mc:Choice Requires="x14">
        <oleObject progId="Equation.DSMT4" shapeId="2054" r:id="rId14">
          <objectPr defaultSize="0" r:id="rId15">
            <anchor moveWithCells="1">
              <from>
                <xdr:col>6</xdr:col>
                <xdr:colOff>333375</xdr:colOff>
                <xdr:row>19</xdr:row>
                <xdr:rowOff>0</xdr:rowOff>
              </from>
              <to>
                <xdr:col>6</xdr:col>
                <xdr:colOff>1790700</xdr:colOff>
                <xdr:row>20</xdr:row>
                <xdr:rowOff>0</xdr:rowOff>
              </to>
            </anchor>
          </objectPr>
        </oleObject>
      </mc:Choice>
      <mc:Fallback>
        <oleObject progId="Equation.DSMT4" shapeId="2054" r:id="rId14"/>
      </mc:Fallback>
    </mc:AlternateContent>
    <mc:AlternateContent xmlns:mc="http://schemas.openxmlformats.org/markup-compatibility/2006">
      <mc:Choice Requires="x14">
        <oleObject progId="Equation.DSMT4" shapeId="2055" r:id="rId16">
          <objectPr defaultSize="0" r:id="rId17">
            <anchor moveWithCells="1">
              <from>
                <xdr:col>6</xdr:col>
                <xdr:colOff>742950</xdr:colOff>
                <xdr:row>21</xdr:row>
                <xdr:rowOff>0</xdr:rowOff>
              </from>
              <to>
                <xdr:col>6</xdr:col>
                <xdr:colOff>1381125</xdr:colOff>
                <xdr:row>22</xdr:row>
                <xdr:rowOff>180975</xdr:rowOff>
              </to>
            </anchor>
          </objectPr>
        </oleObject>
      </mc:Choice>
      <mc:Fallback>
        <oleObject progId="Equation.DSMT4" shapeId="2055" r:id="rId16"/>
      </mc:Fallback>
    </mc:AlternateContent>
    <mc:AlternateContent xmlns:mc="http://schemas.openxmlformats.org/markup-compatibility/2006">
      <mc:Choice Requires="x14">
        <oleObject progId="Equation.DSMT4" shapeId="2056" r:id="rId18">
          <objectPr defaultSize="0" r:id="rId19">
            <anchor moveWithCells="1">
              <from>
                <xdr:col>6</xdr:col>
                <xdr:colOff>952500</xdr:colOff>
                <xdr:row>24</xdr:row>
                <xdr:rowOff>0</xdr:rowOff>
              </from>
              <to>
                <xdr:col>6</xdr:col>
                <xdr:colOff>1171575</xdr:colOff>
                <xdr:row>26</xdr:row>
                <xdr:rowOff>0</xdr:rowOff>
              </to>
            </anchor>
          </objectPr>
        </oleObject>
      </mc:Choice>
      <mc:Fallback>
        <oleObject progId="Equation.DSMT4" shapeId="2056" r:id="rId18"/>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PEAT</vt:lpstr>
      <vt:lpstr>Instructions!Print_Area</vt:lpstr>
      <vt:lpstr>PEAT!Print_Area</vt:lpstr>
    </vt:vector>
  </TitlesOfParts>
  <Company>Oregon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Mikhail Jones</dc:creator>
  <cp:lastModifiedBy>Mikhail Jones</cp:lastModifiedBy>
  <cp:lastPrinted>2012-05-13T18:13:44Z</cp:lastPrinted>
  <dcterms:created xsi:type="dcterms:W3CDTF">2011-03-11T22:25:13Z</dcterms:created>
  <dcterms:modified xsi:type="dcterms:W3CDTF">2012-05-30T16:28:32Z</dcterms:modified>
</cp:coreProperties>
</file>