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20" yWindow="45" windowWidth="11460" windowHeight="11760" activeTab="1"/>
  </bookViews>
  <sheets>
    <sheet name="Instructions" sheetId="3" r:id="rId1"/>
    <sheet name="FEAT" sheetId="2" r:id="rId2"/>
  </sheets>
  <definedNames>
    <definedName name="_xlnm.Print_Area" localSheetId="1">FEAT!$A$1:$G$43</definedName>
    <definedName name="_xlnm.Print_Area" localSheetId="0">Instructions!$A$1:$AD$170</definedName>
    <definedName name="_xlnm.Print_Titles" localSheetId="0">Instructions!$1:$2</definedName>
    <definedName name="Source_Name">#REF!</definedName>
  </definedNames>
  <calcPr calcId="145621" iterate="1"/>
</workbook>
</file>

<file path=xl/calcChain.xml><?xml version="1.0" encoding="utf-8"?>
<calcChain xmlns="http://schemas.openxmlformats.org/spreadsheetml/2006/main">
  <c r="C38" i="2" l="1"/>
  <c r="C33" i="2" l="1"/>
  <c r="C29" i="2"/>
  <c r="C23" i="2"/>
  <c r="C28" i="2" s="1"/>
  <c r="C32" i="2" l="1"/>
  <c r="C34" i="2" s="1"/>
  <c r="C30" i="2"/>
  <c r="C37" i="2" l="1"/>
  <c r="C39" i="2" s="1"/>
</calcChain>
</file>

<file path=xl/sharedStrings.xml><?xml version="1.0" encoding="utf-8"?>
<sst xmlns="http://schemas.openxmlformats.org/spreadsheetml/2006/main" count="215" uniqueCount="138">
  <si>
    <t>Equations</t>
  </si>
  <si>
    <t>Data Collected</t>
  </si>
  <si>
    <t>(Rf. 1)</t>
  </si>
  <si>
    <t>(Rf. 2)</t>
  </si>
  <si>
    <t>(N. 1)</t>
  </si>
  <si>
    <t>(Eq. 1)</t>
  </si>
  <si>
    <t>(Eq. 2)</t>
  </si>
  <si>
    <t>(N. 2)</t>
  </si>
  <si>
    <t>Fan Identification</t>
  </si>
  <si>
    <t>Fan Description</t>
  </si>
  <si>
    <t>Fan Location</t>
  </si>
  <si>
    <t>Fan Pressure Data</t>
  </si>
  <si>
    <t>Inlet Dynamic Pressure</t>
  </si>
  <si>
    <t>Outlet Dynamic Pressure</t>
  </si>
  <si>
    <t>Static Differential Pressure</t>
  </si>
  <si>
    <t>Ducting Data</t>
  </si>
  <si>
    <t>Inlet Duct Inside Diameter</t>
  </si>
  <si>
    <t>Outlet Duct Inside Diameter</t>
  </si>
  <si>
    <t>Environmental Data</t>
  </si>
  <si>
    <t>Barometric Pressure</t>
  </si>
  <si>
    <t>Absolute Temperature</t>
  </si>
  <si>
    <t>Input Power Data</t>
  </si>
  <si>
    <t>Air Density</t>
  </si>
  <si>
    <t>Gas Compressibility Factor</t>
  </si>
  <si>
    <t>Fan Specifications</t>
  </si>
  <si>
    <t>Inlet</t>
  </si>
  <si>
    <t>Inlet Gas Velocity</t>
  </si>
  <si>
    <t>Inlet Duct Cross Sectional Area</t>
  </si>
  <si>
    <t>Inlet Volumetric Flow Rate</t>
  </si>
  <si>
    <t>Outlet</t>
  </si>
  <si>
    <t>Outlet Gas Velocity</t>
  </si>
  <si>
    <t>Outlet Duct Cross Sectional Area</t>
  </si>
  <si>
    <t>Outlet Volumetric Flow Rate</t>
  </si>
  <si>
    <t>Fan Performance</t>
  </si>
  <si>
    <t>Average Volumetric Flow Rate</t>
  </si>
  <si>
    <t>Power Output of Fan</t>
  </si>
  <si>
    <t>Mechanical Efficiency of Fan</t>
  </si>
  <si>
    <t>Fluid Properties</t>
  </si>
  <si>
    <t>inches</t>
  </si>
  <si>
    <t>in.-Hg</t>
  </si>
  <si>
    <r>
      <rPr>
        <vertAlign val="superscript"/>
        <sz val="9"/>
        <color theme="1"/>
        <rFont val="Times New Roman"/>
        <family val="1"/>
      </rPr>
      <t>o</t>
    </r>
    <r>
      <rPr>
        <sz val="9"/>
        <color theme="1"/>
        <rFont val="Times New Roman"/>
        <family val="1"/>
      </rPr>
      <t>R</t>
    </r>
  </si>
  <si>
    <t>bhp</t>
  </si>
  <si>
    <r>
      <t>lb./ft.</t>
    </r>
    <r>
      <rPr>
        <vertAlign val="superscript"/>
        <sz val="9"/>
        <color theme="1"/>
        <rFont val="Times New Roman"/>
        <family val="1"/>
      </rPr>
      <t>3</t>
    </r>
  </si>
  <si>
    <t>fpm</t>
  </si>
  <si>
    <r>
      <t>ft</t>
    </r>
    <r>
      <rPr>
        <vertAlign val="superscript"/>
        <sz val="9"/>
        <color theme="1"/>
        <rFont val="Times New Roman"/>
        <family val="1"/>
      </rPr>
      <t>2</t>
    </r>
  </si>
  <si>
    <t>cfm</t>
  </si>
  <si>
    <t>hp</t>
  </si>
  <si>
    <t>(ρ)</t>
  </si>
  <si>
    <r>
      <t>(p</t>
    </r>
    <r>
      <rPr>
        <vertAlign val="subscript"/>
        <sz val="9"/>
        <color theme="1"/>
        <rFont val="Times New Roman"/>
        <family val="1"/>
      </rPr>
      <t>vi</t>
    </r>
    <r>
      <rPr>
        <sz val="9"/>
        <color theme="1"/>
        <rFont val="Times New Roman"/>
        <family val="1"/>
      </rPr>
      <t>)</t>
    </r>
  </si>
  <si>
    <r>
      <t>(p</t>
    </r>
    <r>
      <rPr>
        <vertAlign val="subscript"/>
        <sz val="9"/>
        <color theme="1"/>
        <rFont val="Times New Roman"/>
        <family val="1"/>
      </rPr>
      <t>vo</t>
    </r>
    <r>
      <rPr>
        <sz val="9"/>
        <color theme="1"/>
        <rFont val="Times New Roman"/>
        <family val="1"/>
      </rPr>
      <t>)</t>
    </r>
  </si>
  <si>
    <r>
      <t>(Δp</t>
    </r>
    <r>
      <rPr>
        <vertAlign val="subscript"/>
        <sz val="9"/>
        <color theme="1"/>
        <rFont val="Times New Roman"/>
        <family val="1"/>
      </rPr>
      <t>s</t>
    </r>
    <r>
      <rPr>
        <sz val="9"/>
        <color theme="1"/>
        <rFont val="Times New Roman"/>
        <family val="1"/>
      </rPr>
      <t>)</t>
    </r>
  </si>
  <si>
    <r>
      <t>(d</t>
    </r>
    <r>
      <rPr>
        <vertAlign val="subscript"/>
        <sz val="9"/>
        <color theme="1"/>
        <rFont val="Times New Roman"/>
        <family val="1"/>
      </rPr>
      <t>i</t>
    </r>
    <r>
      <rPr>
        <sz val="9"/>
        <color theme="1"/>
        <rFont val="Times New Roman"/>
        <family val="1"/>
      </rPr>
      <t>)</t>
    </r>
  </si>
  <si>
    <r>
      <t>(d</t>
    </r>
    <r>
      <rPr>
        <vertAlign val="subscript"/>
        <sz val="9"/>
        <color theme="1"/>
        <rFont val="Times New Roman"/>
        <family val="1"/>
      </rPr>
      <t>o</t>
    </r>
    <r>
      <rPr>
        <sz val="9"/>
        <color theme="1"/>
        <rFont val="Times New Roman"/>
        <family val="1"/>
      </rPr>
      <t>)</t>
    </r>
  </si>
  <si>
    <r>
      <t>(p</t>
    </r>
    <r>
      <rPr>
        <vertAlign val="subscript"/>
        <sz val="9"/>
        <color theme="1"/>
        <rFont val="Times New Roman"/>
        <family val="1"/>
      </rPr>
      <t>b</t>
    </r>
    <r>
      <rPr>
        <sz val="9"/>
        <color theme="1"/>
        <rFont val="Times New Roman"/>
        <family val="1"/>
      </rPr>
      <t>)</t>
    </r>
  </si>
  <si>
    <r>
      <t>(T</t>
    </r>
    <r>
      <rPr>
        <vertAlign val="subscript"/>
        <sz val="9"/>
        <color theme="1"/>
        <rFont val="Times New Roman"/>
        <family val="1"/>
      </rPr>
      <t>a</t>
    </r>
    <r>
      <rPr>
        <sz val="9"/>
        <color theme="1"/>
        <rFont val="Times New Roman"/>
        <family val="1"/>
      </rPr>
      <t>)</t>
    </r>
  </si>
  <si>
    <r>
      <t>(W</t>
    </r>
    <r>
      <rPr>
        <vertAlign val="subscript"/>
        <sz val="9"/>
        <color theme="1"/>
        <rFont val="Times New Roman"/>
        <family val="1"/>
      </rPr>
      <t>i</t>
    </r>
    <r>
      <rPr>
        <sz val="9"/>
        <color theme="1"/>
        <rFont val="Times New Roman"/>
        <family val="1"/>
      </rPr>
      <t>)</t>
    </r>
  </si>
  <si>
    <r>
      <t>(K</t>
    </r>
    <r>
      <rPr>
        <vertAlign val="subscript"/>
        <sz val="9"/>
        <color theme="1"/>
        <rFont val="Times New Roman"/>
        <family val="1"/>
      </rPr>
      <t>p</t>
    </r>
    <r>
      <rPr>
        <sz val="9"/>
        <color theme="1"/>
        <rFont val="Times New Roman"/>
        <family val="1"/>
      </rPr>
      <t>)</t>
    </r>
  </si>
  <si>
    <r>
      <t>(V</t>
    </r>
    <r>
      <rPr>
        <vertAlign val="subscript"/>
        <sz val="9"/>
        <color theme="1"/>
        <rFont val="Times New Roman"/>
        <family val="1"/>
      </rPr>
      <t>i</t>
    </r>
    <r>
      <rPr>
        <sz val="9"/>
        <color theme="1"/>
        <rFont val="Times New Roman"/>
        <family val="1"/>
      </rPr>
      <t>)</t>
    </r>
  </si>
  <si>
    <r>
      <t>(A</t>
    </r>
    <r>
      <rPr>
        <vertAlign val="subscript"/>
        <sz val="9"/>
        <color theme="1"/>
        <rFont val="Times New Roman"/>
        <family val="1"/>
      </rPr>
      <t>i</t>
    </r>
    <r>
      <rPr>
        <sz val="9"/>
        <color theme="1"/>
        <rFont val="Times New Roman"/>
        <family val="1"/>
      </rPr>
      <t>)</t>
    </r>
  </si>
  <si>
    <r>
      <t>(Q</t>
    </r>
    <r>
      <rPr>
        <vertAlign val="subscript"/>
        <sz val="9"/>
        <color theme="1"/>
        <rFont val="Times New Roman"/>
        <family val="1"/>
      </rPr>
      <t>i</t>
    </r>
    <r>
      <rPr>
        <sz val="9"/>
        <color theme="1"/>
        <rFont val="Times New Roman"/>
        <family val="1"/>
      </rPr>
      <t>)</t>
    </r>
  </si>
  <si>
    <r>
      <t>(V</t>
    </r>
    <r>
      <rPr>
        <vertAlign val="subscript"/>
        <sz val="9"/>
        <color theme="1"/>
        <rFont val="Times New Roman"/>
        <family val="1"/>
      </rPr>
      <t>o</t>
    </r>
    <r>
      <rPr>
        <sz val="9"/>
        <color theme="1"/>
        <rFont val="Times New Roman"/>
        <family val="1"/>
      </rPr>
      <t>)</t>
    </r>
  </si>
  <si>
    <r>
      <t>(A</t>
    </r>
    <r>
      <rPr>
        <vertAlign val="subscript"/>
        <sz val="9"/>
        <color theme="1"/>
        <rFont val="Times New Roman"/>
        <family val="1"/>
      </rPr>
      <t>o</t>
    </r>
    <r>
      <rPr>
        <sz val="9"/>
        <color theme="1"/>
        <rFont val="Times New Roman"/>
        <family val="1"/>
      </rPr>
      <t>)</t>
    </r>
  </si>
  <si>
    <r>
      <t>(Q</t>
    </r>
    <r>
      <rPr>
        <vertAlign val="subscript"/>
        <sz val="9"/>
        <color theme="1"/>
        <rFont val="Times New Roman"/>
        <family val="1"/>
      </rPr>
      <t>o</t>
    </r>
    <r>
      <rPr>
        <sz val="9"/>
        <color theme="1"/>
        <rFont val="Times New Roman"/>
        <family val="1"/>
      </rPr>
      <t>)</t>
    </r>
  </si>
  <si>
    <r>
      <t>(Q</t>
    </r>
    <r>
      <rPr>
        <vertAlign val="subscript"/>
        <sz val="9"/>
        <color theme="1"/>
        <rFont val="Times New Roman"/>
        <family val="1"/>
      </rPr>
      <t>avg</t>
    </r>
    <r>
      <rPr>
        <sz val="9"/>
        <color theme="1"/>
        <rFont val="Times New Roman"/>
        <family val="1"/>
      </rPr>
      <t>)</t>
    </r>
  </si>
  <si>
    <r>
      <t>(W</t>
    </r>
    <r>
      <rPr>
        <vertAlign val="subscript"/>
        <sz val="9"/>
        <color theme="1"/>
        <rFont val="Times New Roman"/>
        <family val="1"/>
      </rPr>
      <t>o</t>
    </r>
    <r>
      <rPr>
        <sz val="9"/>
        <color theme="1"/>
        <rFont val="Times New Roman"/>
        <family val="1"/>
      </rPr>
      <t>)</t>
    </r>
  </si>
  <si>
    <r>
      <t>(η</t>
    </r>
    <r>
      <rPr>
        <vertAlign val="subscript"/>
        <sz val="9"/>
        <color theme="1"/>
        <rFont val="Times New Roman"/>
        <family val="1"/>
      </rPr>
      <t>f</t>
    </r>
    <r>
      <rPr>
        <sz val="9"/>
        <color theme="1"/>
        <rFont val="Times New Roman"/>
        <family val="1"/>
      </rPr>
      <t>)</t>
    </r>
  </si>
  <si>
    <t>Fan Efficiency Analysis Tool (FEAT)</t>
  </si>
  <si>
    <r>
      <t>in.-H</t>
    </r>
    <r>
      <rPr>
        <vertAlign val="subscript"/>
        <sz val="9"/>
        <color theme="1"/>
        <rFont val="Times New Roman"/>
        <family val="1"/>
      </rPr>
      <t>2</t>
    </r>
    <r>
      <rPr>
        <sz val="9"/>
        <color theme="1"/>
        <rFont val="Times New Roman"/>
        <family val="1"/>
      </rPr>
      <t>O</t>
    </r>
  </si>
  <si>
    <r>
      <rPr>
        <b/>
        <sz val="10"/>
        <color theme="1"/>
        <rFont val="Times New Roman"/>
        <family val="1"/>
      </rPr>
      <t xml:space="preserve">Eq. 1) </t>
    </r>
    <r>
      <rPr>
        <sz val="10"/>
        <color theme="1"/>
        <rFont val="Times New Roman"/>
        <family val="1"/>
      </rPr>
      <t>Air Density (ρ)</t>
    </r>
  </si>
  <si>
    <r>
      <rPr>
        <b/>
        <sz val="10"/>
        <color theme="1"/>
        <rFont val="Times New Roman"/>
        <family val="1"/>
      </rPr>
      <t xml:space="preserve">Eq. 2) </t>
    </r>
    <r>
      <rPr>
        <sz val="10"/>
        <color theme="1"/>
        <rFont val="Times New Roman"/>
        <family val="1"/>
      </rPr>
      <t>Gas Velocity (V</t>
    </r>
    <r>
      <rPr>
        <vertAlign val="subscript"/>
        <sz val="10"/>
        <color theme="1"/>
        <rFont val="Times New Roman"/>
        <family val="1"/>
      </rPr>
      <t>(i,o)</t>
    </r>
    <r>
      <rPr>
        <sz val="10"/>
        <color theme="1"/>
        <rFont val="Times New Roman"/>
        <family val="1"/>
      </rPr>
      <t>)</t>
    </r>
  </si>
  <si>
    <r>
      <rPr>
        <b/>
        <sz val="10"/>
        <color theme="1"/>
        <rFont val="Times New Roman"/>
        <family val="1"/>
      </rPr>
      <t>Eq. 3)</t>
    </r>
    <r>
      <rPr>
        <sz val="10"/>
        <color theme="1"/>
        <rFont val="Times New Roman"/>
        <family val="1"/>
      </rPr>
      <t xml:space="preserve"> Duct Cross Sectional Area (A</t>
    </r>
    <r>
      <rPr>
        <vertAlign val="subscript"/>
        <sz val="10"/>
        <color theme="1"/>
        <rFont val="Times New Roman"/>
        <family val="1"/>
      </rPr>
      <t>(i,o)</t>
    </r>
    <r>
      <rPr>
        <sz val="10"/>
        <color theme="1"/>
        <rFont val="Times New Roman"/>
        <family val="1"/>
      </rPr>
      <t>)</t>
    </r>
  </si>
  <si>
    <r>
      <rPr>
        <b/>
        <sz val="10"/>
        <color theme="1"/>
        <rFont val="Times New Roman"/>
        <family val="1"/>
      </rPr>
      <t>Eq. 4)</t>
    </r>
    <r>
      <rPr>
        <sz val="10"/>
        <color theme="1"/>
        <rFont val="Times New Roman"/>
        <family val="1"/>
      </rPr>
      <t xml:space="preserve"> Volumetric Flow Rate (Q</t>
    </r>
    <r>
      <rPr>
        <vertAlign val="subscript"/>
        <sz val="10"/>
        <color theme="1"/>
        <rFont val="Times New Roman"/>
        <family val="1"/>
      </rPr>
      <t>(i,o)</t>
    </r>
    <r>
      <rPr>
        <sz val="10"/>
        <color theme="1"/>
        <rFont val="Times New Roman"/>
        <family val="1"/>
      </rPr>
      <t>)</t>
    </r>
  </si>
  <si>
    <r>
      <rPr>
        <b/>
        <sz val="10"/>
        <color theme="1"/>
        <rFont val="Times New Roman"/>
        <family val="1"/>
      </rPr>
      <t>Eq. 5)</t>
    </r>
    <r>
      <rPr>
        <sz val="10"/>
        <color theme="1"/>
        <rFont val="Times New Roman"/>
        <family val="1"/>
      </rPr>
      <t xml:space="preserve"> Avg. Volumetric Flow Rate (Q</t>
    </r>
    <r>
      <rPr>
        <vertAlign val="subscript"/>
        <sz val="10"/>
        <color theme="1"/>
        <rFont val="Times New Roman"/>
        <family val="1"/>
      </rPr>
      <t>avg</t>
    </r>
    <r>
      <rPr>
        <sz val="10"/>
        <color theme="1"/>
        <rFont val="Times New Roman"/>
        <family val="1"/>
      </rPr>
      <t>)</t>
    </r>
  </si>
  <si>
    <r>
      <rPr>
        <b/>
        <sz val="10"/>
        <color theme="1"/>
        <rFont val="Times New Roman"/>
        <family val="1"/>
      </rPr>
      <t>Eq. 6)</t>
    </r>
    <r>
      <rPr>
        <sz val="10"/>
        <color theme="1"/>
        <rFont val="Times New Roman"/>
        <family val="1"/>
      </rPr>
      <t xml:space="preserve"> Power Output of Fan (W</t>
    </r>
    <r>
      <rPr>
        <vertAlign val="subscript"/>
        <sz val="10"/>
        <color theme="1"/>
        <rFont val="Times New Roman"/>
        <family val="1"/>
      </rPr>
      <t>o</t>
    </r>
    <r>
      <rPr>
        <sz val="10"/>
        <color theme="1"/>
        <rFont val="Times New Roman"/>
        <family val="1"/>
      </rPr>
      <t>)</t>
    </r>
  </si>
  <si>
    <r>
      <rPr>
        <b/>
        <sz val="10"/>
        <color theme="1"/>
        <rFont val="Times New Roman"/>
        <family val="1"/>
      </rPr>
      <t>Eq. 7)</t>
    </r>
    <r>
      <rPr>
        <sz val="10"/>
        <color theme="1"/>
        <rFont val="Times New Roman"/>
        <family val="1"/>
      </rPr>
      <t xml:space="preserve"> Mechanical Efficiency of Fan (η</t>
    </r>
    <r>
      <rPr>
        <vertAlign val="subscript"/>
        <sz val="10"/>
        <color theme="1"/>
        <rFont val="Times New Roman"/>
        <family val="1"/>
      </rPr>
      <t>f</t>
    </r>
    <r>
      <rPr>
        <sz val="10"/>
        <color theme="1"/>
        <rFont val="Times New Roman"/>
        <family val="1"/>
      </rPr>
      <t>)</t>
    </r>
  </si>
  <si>
    <t>References</t>
  </si>
  <si>
    <r>
      <rPr>
        <b/>
        <sz val="10"/>
        <color theme="1"/>
        <rFont val="Times New Roman"/>
        <family val="1"/>
      </rPr>
      <t>Rf. 1)</t>
    </r>
    <r>
      <rPr>
        <sz val="10"/>
        <color theme="1"/>
        <rFont val="Times New Roman"/>
        <family val="1"/>
      </rPr>
      <t xml:space="preserve"> Environmental data is based on local weather station readings, collected from </t>
    </r>
    <r>
      <rPr>
        <i/>
        <sz val="10"/>
        <color theme="1"/>
        <rFont val="Times New Roman"/>
        <family val="1"/>
      </rPr>
      <t>www.wunderground.com</t>
    </r>
  </si>
  <si>
    <r>
      <rPr>
        <b/>
        <sz val="10"/>
        <color theme="1"/>
        <rFont val="Times New Roman"/>
        <family val="1"/>
      </rPr>
      <t>Rf. 2)</t>
    </r>
    <r>
      <rPr>
        <sz val="10"/>
        <color theme="1"/>
        <rFont val="Times New Roman"/>
        <family val="1"/>
      </rPr>
      <t xml:space="preserve"> Input power to fan drive shaft is calculated using the Motor Analysis Tool (MAT) on the previous page.</t>
    </r>
  </si>
  <si>
    <r>
      <rPr>
        <b/>
        <sz val="10"/>
        <color theme="1"/>
        <rFont val="Times New Roman"/>
        <family val="1"/>
      </rPr>
      <t>Rf. 3)</t>
    </r>
    <r>
      <rPr>
        <sz val="10"/>
        <color theme="1"/>
        <rFont val="Times New Roman"/>
        <family val="1"/>
      </rPr>
      <t xml:space="preserve"> Gas compressibility factor is estimated based on the static pressure differential using Table 3.1 of the DOE EERE Fan System Assessment Training Manual, 3rd Edition.</t>
    </r>
  </si>
  <si>
    <t>Notes</t>
  </si>
  <si>
    <r>
      <rPr>
        <b/>
        <sz val="10"/>
        <color theme="1"/>
        <rFont val="Times New Roman"/>
        <family val="1"/>
      </rPr>
      <t xml:space="preserve">N. 1) </t>
    </r>
    <r>
      <rPr>
        <sz val="10"/>
        <color theme="1"/>
        <rFont val="Times New Roman"/>
        <family val="1"/>
      </rPr>
      <t>A digital manometer was used to collect various pressure measurements.</t>
    </r>
  </si>
  <si>
    <r>
      <rPr>
        <b/>
        <sz val="10"/>
        <color theme="1"/>
        <rFont val="Times New Roman"/>
        <family val="1"/>
      </rPr>
      <t>N. 2)</t>
    </r>
    <r>
      <rPr>
        <sz val="10"/>
        <color theme="1"/>
        <rFont val="Times New Roman"/>
        <family val="1"/>
      </rPr>
      <t xml:space="preserve"> A tape measure was used to determine the size of various fan components.</t>
    </r>
  </si>
  <si>
    <t>(Rf. 3)</t>
  </si>
  <si>
    <t>(Eq. 3)</t>
  </si>
  <si>
    <t>(Eq. 4)</t>
  </si>
  <si>
    <t>(Eq. 5)</t>
  </si>
  <si>
    <t>(Eq. 6)</t>
  </si>
  <si>
    <t>(Eq. 7)</t>
  </si>
  <si>
    <t>Instructions</t>
  </si>
  <si>
    <t>Overview</t>
  </si>
  <si>
    <t>Input Power to Fan Drive Shaft</t>
  </si>
  <si>
    <t>The Fan Efficiency Analysis Tool (FEAT) calculates fan hydraluic efficiency based on motor information and ducting pressure readings. This can help identify fans that are operating away from their best efficiency point or that have sustained damage.</t>
  </si>
  <si>
    <t>In order to properly use this tool, you will need to collect the following information:</t>
  </si>
  <si>
    <t>•</t>
  </si>
  <si>
    <t>Inlet dynamic pressure</t>
  </si>
  <si>
    <t xml:space="preserve">The inlet dynamic pressure is measured in the duct before the air reaches the fan with the pitot tubes and the magnehelic gauges or digital monometer. The dynamic pressure is the pressure due to the flow of fluid, and this can be directly related to the velocity of the fluid in the duct or pipe. </t>
  </si>
  <si>
    <t>Outlet dynamic pressure</t>
  </si>
  <si>
    <t>This is the same as the inlet however this is measured after the fan. This provides the velocity of the fluid coming out of the fan</t>
  </si>
  <si>
    <t>Static differential pressure</t>
  </si>
  <si>
    <t xml:space="preserve">The static differential pressure is the difference between the static pressure between the inlet and outlet of the fan. The static pressure is the pressure in the duct or pipe when the fluid is not flowing. This can be measured by connecting the static pressure outlets of two pitot tubes placed before and after the fan to a magnehelic gauge or digital monometer. The read-out will be your differential static pressure. </t>
  </si>
  <si>
    <t>General pressure information</t>
  </si>
  <si>
    <r>
      <t>Static pressure is also known as the stagnation pressure.  In the figure 1 the flow is parallel to the tube. When the flow reaches the end of the tube at location P2, the flow is stagnated by the air that is already in the tube. This stagnation forces pressure to increase in the pitot tube. The pitot tube measures this stagnation pressure as well as the static pressure through two different portions of the whole tube. The static pressure is measured by the same concept as the stagnation pressure however the inlet is perpendicular to the flow of the fluid so the pressure due to flow is not measured. The difference in this stagnation pressure and the static pressure is the dynamic pressure.  This can be seen in the following equations</t>
    </r>
    <r>
      <rPr>
        <vertAlign val="superscript"/>
        <sz val="11"/>
        <color theme="1"/>
        <rFont val="Times New Roman"/>
        <family val="1"/>
      </rPr>
      <t>1</t>
    </r>
    <r>
      <rPr>
        <sz val="11"/>
        <color theme="1"/>
        <rFont val="Times New Roman"/>
        <family val="1"/>
      </rPr>
      <t>:</t>
    </r>
  </si>
  <si>
    <t>Eq. 1</t>
  </si>
  <si>
    <t>where:</t>
  </si>
  <si>
    <t>is the total pressure</t>
  </si>
  <si>
    <t>is the fluid density</t>
  </si>
  <si>
    <t>is the velocity of fluid</t>
  </si>
  <si>
    <t>is the static pressure at any point.</t>
  </si>
  <si>
    <t xml:space="preserve">Thus rearranging equation 1 and plugging in PStagnation with PTotal the dynamic pressure can be solved for and/or measured from the pitot tube. </t>
  </si>
  <si>
    <r>
      <rPr>
        <b/>
        <sz val="11"/>
        <color theme="1"/>
        <rFont val="Times New Roman"/>
        <family val="1"/>
      </rPr>
      <t>Figure 1:</t>
    </r>
    <r>
      <rPr>
        <sz val="11"/>
        <color theme="1"/>
        <rFont val="Times New Roman"/>
        <family val="1"/>
      </rPr>
      <t xml:space="preserve"> Pitot tube in a pipeline representation</t>
    </r>
    <r>
      <rPr>
        <vertAlign val="superscript"/>
        <sz val="11"/>
        <color theme="1"/>
        <rFont val="Times New Roman"/>
        <family val="1"/>
      </rPr>
      <t>2</t>
    </r>
  </si>
  <si>
    <t xml:space="preserve">This is the diameter of the duct measured in inches by a measuring tape. This is required to calculate velocity. </t>
  </si>
  <si>
    <t>Inlet/outlet Duct inside Diameter:</t>
  </si>
  <si>
    <t xml:space="preserve">Barometric Pressure: </t>
  </si>
  <si>
    <t xml:space="preserve">Input power to fan Drive Shaft: </t>
  </si>
  <si>
    <t>Air Density:</t>
  </si>
  <si>
    <t>Gas compressibility Factor:</t>
  </si>
  <si>
    <t>Inlet/Outlet Gas Velocity:</t>
  </si>
  <si>
    <t xml:space="preserve">Inlet/Outlet Volumetric Flow Rate: </t>
  </si>
  <si>
    <t>Power output of fan:</t>
  </si>
  <si>
    <t>Mechanical Efficiency of Fan:</t>
  </si>
  <si>
    <t xml:space="preserve">The barometric pressure can be found by looking up local weather information from www.wunderground.com </t>
  </si>
  <si>
    <t xml:space="preserve">This is the temperature of the air outside the ducting; it can be measured or based on local weather information from the source stated above. Be sure to the temperature that is inputed is in Rankin. </t>
  </si>
  <si>
    <t>Air density is calculated based on the environmental data. This is then used to calculate the gas velocity.</t>
  </si>
  <si>
    <t>Eq. 2</t>
  </si>
  <si>
    <r>
      <t>At a stagnation point, the velocity of the fluid is zero. Therefore the stagnation pressure (which is the static pressure at a stagnation point) is equal to total pressure.</t>
    </r>
    <r>
      <rPr>
        <vertAlign val="superscript"/>
        <sz val="11"/>
        <color theme="1"/>
        <rFont val="Times New Roman"/>
        <family val="1"/>
      </rPr>
      <t>1</t>
    </r>
  </si>
  <si>
    <t xml:space="preserve">The gas velocity is the speed of the gas inside the duct. It is used to determine the volumetric flow rate, and is calculated from the inlet/outlet dynamic pressures.  </t>
  </si>
  <si>
    <t>Inlet/Outlet Cross Sectional Area:</t>
  </si>
  <si>
    <t xml:space="preserve">The volumetric flow rate is calculated from the values previously explained. The volumetric flow rate is used to find the average volumetric flow rate which is used determine the power Average Volumetric Flow rate produced by the fan. </t>
  </si>
  <si>
    <t xml:space="preserve">The power output of the fan is determined based on volumetric flow rate, differential static pressure, and compressibility factor. Power is work divided by time, and work is force times distance. Flow rate times pressure of the gas is then the amount of power being put into the gas by the fan. </t>
  </si>
  <si>
    <t xml:space="preserve">The mechanical efficiency of the fan is the power output of the fan divided by the power input to the fan. It is the ratio of the power output to input. An acceptable efficiency for recommendation can be found using the FSAT software or by looking at the fan blade efficiency template.  </t>
  </si>
  <si>
    <t>References:</t>
  </si>
  <si>
    <r>
      <rPr>
        <vertAlign val="superscript"/>
        <sz val="11"/>
        <color theme="1"/>
        <rFont val="Times New Roman"/>
        <family val="1"/>
      </rPr>
      <t>1</t>
    </r>
    <r>
      <rPr>
        <sz val="11"/>
        <color theme="1"/>
        <rFont val="Times New Roman"/>
        <family val="1"/>
      </rPr>
      <t xml:space="preserve"> http://en.wikipedia.org/wiki/stagnation_pressure</t>
    </r>
  </si>
  <si>
    <r>
      <rPr>
        <vertAlign val="superscript"/>
        <sz val="11"/>
        <color theme="1"/>
        <rFont val="Times New Roman"/>
        <family val="1"/>
      </rPr>
      <t>2</t>
    </r>
    <r>
      <rPr>
        <sz val="11"/>
        <color theme="1"/>
        <rFont val="Times New Roman"/>
        <family val="1"/>
      </rPr>
      <t xml:space="preserve"> http://www.engineeringtoolbox.com/pitot-tubes-d_612/html</t>
    </r>
  </si>
  <si>
    <r>
      <rPr>
        <vertAlign val="superscript"/>
        <sz val="11"/>
        <color theme="1"/>
        <rFont val="Times New Roman"/>
        <family val="1"/>
      </rPr>
      <t>3</t>
    </r>
    <r>
      <rPr>
        <sz val="11"/>
        <color theme="1"/>
        <rFont val="Times New Roman"/>
        <family val="1"/>
      </rPr>
      <t xml:space="preserve"> reference 3 in the Fan EfficiencyAnalysis Tool</t>
    </r>
  </si>
  <si>
    <t>Recommendation template version 2013a</t>
  </si>
  <si>
    <t xml:space="preserve">Preferably this power is measured directly or indirectly by measuring motor current (amperage) or using a power quality analyzer to measure power (kW) directly. If a measurement is not obtainable, a reasonable estimate by using load factor assumptions is acceptable, but will reduce the accuracy of the analysis. </t>
  </si>
  <si>
    <t>This is calculated form the diameter of the duct, and is also used to find the inlet volumetric flow rate</t>
  </si>
  <si>
    <r>
      <t>This is found based on the static pressure differential using table 3.1 of the DOE EERE Fan System Assessment Training Manual, 3rd edition</t>
    </r>
    <r>
      <rPr>
        <vertAlign val="superscript"/>
        <sz val="11"/>
        <color theme="1"/>
        <rFont val="Times New Roman"/>
        <family val="1"/>
      </rPr>
      <t>3</t>
    </r>
    <r>
      <rPr>
        <sz val="11"/>
        <color theme="1"/>
        <rFont val="Times New Roman"/>
        <family val="1"/>
      </rPr>
      <t xml:space="preserve">. This is used to modify the ideal gas law to account for real gas behavior. </t>
    </r>
    <r>
      <rPr>
        <vertAlign val="superscript"/>
        <sz val="11"/>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</si>
</sst>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Red]\-#,##0"/>
  </numFmts>
  <fonts count="43" x14ac:knownFonts="1">
    <font>
      <sz val="10"/>
      <color theme="1"/>
      <name val="Times New Roman"/>
      <family val="1"/>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vertAlign val="subscript"/>
      <sz val="10"/>
      <color theme="1"/>
      <name val="Times New Roman"/>
      <family val="1"/>
    </font>
    <font>
      <vertAlign val="superscript"/>
      <sz val="9"/>
      <color theme="1"/>
      <name val="Times New Roman"/>
      <family val="1"/>
    </font>
    <font>
      <b/>
      <i/>
      <sz val="11"/>
      <color theme="1"/>
      <name val="Times New Roman"/>
      <family val="1"/>
    </font>
    <font>
      <b/>
      <sz val="11"/>
      <color theme="1"/>
      <name val="Times New Roman"/>
      <family val="1"/>
    </font>
    <font>
      <vertAlign val="superscript"/>
      <sz val="11"/>
      <color theme="1"/>
      <name val="Times New Roman"/>
      <family val="1"/>
    </font>
    <font>
      <sz val="11"/>
      <color theme="1"/>
      <name val="Calibri"/>
      <family val="2"/>
    </font>
    <font>
      <sz val="10"/>
      <color rgb="FF000000"/>
      <name val="Arial"/>
      <family val="2"/>
    </font>
    <font>
      <b/>
      <sz val="11"/>
      <color theme="1"/>
      <name val="Calibri"/>
      <family val="2"/>
    </font>
    <font>
      <i/>
      <sz val="8"/>
      <color theme="1"/>
      <name val="Times New Roman"/>
      <family val="1"/>
    </font>
  </fonts>
  <fills count="36">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6337778862885"/>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s>
  <cellStyleXfs count="62">
    <xf numFmtId="3" fontId="0" fillId="0" borderId="0"/>
    <xf numFmtId="3" fontId="7" fillId="34" borderId="1">
      <alignment horizontal="right" vertical="center"/>
      <protection locked="0"/>
    </xf>
    <xf numFmtId="9" fontId="2" fillId="0" borderId="0" applyFont="0" applyFill="0" applyBorder="0" applyAlignment="0" applyProtection="0"/>
    <xf numFmtId="0" fontId="5" fillId="2" borderId="1">
      <alignment horizontal="left" vertical="center" indent="1"/>
    </xf>
    <xf numFmtId="0" fontId="8" fillId="0" borderId="2">
      <alignment vertical="center"/>
    </xf>
    <xf numFmtId="0" fontId="9" fillId="0" borderId="3">
      <alignment vertical="center"/>
    </xf>
    <xf numFmtId="0" fontId="10" fillId="0" borderId="0">
      <alignment horizontal="left" vertical="center" indent="1"/>
    </xf>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2" fillId="9" borderId="8" applyNumberFormat="0" applyFont="0" applyAlignment="0" applyProtection="0"/>
    <xf numFmtId="0" fontId="21" fillId="0" borderId="0" applyNumberFormat="0" applyFill="0" applyBorder="0" applyAlignment="0" applyProtection="0"/>
    <xf numFmtId="0" fontId="3" fillId="0" borderId="9" applyNumberFormat="0" applyFill="0" applyAlignment="0" applyProtection="0"/>
    <xf numFmtId="3" fontId="6" fillId="0" borderId="0">
      <alignment horizontal="right" vertical="center"/>
    </xf>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2" fillId="33" borderId="0" applyNumberFormat="0" applyBorder="0" applyAlignment="0" applyProtection="0"/>
    <xf numFmtId="0" fontId="23" fillId="0" borderId="0">
      <alignment horizontal="left" vertical="center"/>
    </xf>
    <xf numFmtId="0" fontId="23" fillId="0" borderId="0">
      <alignment horizontal="right" vertical="center"/>
    </xf>
    <xf numFmtId="0" fontId="32" fillId="0" borderId="0">
      <alignment horizontal="right" vertical="center"/>
    </xf>
    <xf numFmtId="0" fontId="24" fillId="0" borderId="10">
      <alignment horizontal="left" vertical="center" indent="1"/>
    </xf>
    <xf numFmtId="0" fontId="26" fillId="0" borderId="0"/>
    <xf numFmtId="0" fontId="25" fillId="0" borderId="0">
      <alignment vertical="top" wrapText="1"/>
    </xf>
    <xf numFmtId="43" fontId="28" fillId="0" borderId="0" applyFont="0" applyFill="0" applyBorder="0" applyAlignment="0" applyProtection="0"/>
    <xf numFmtId="0" fontId="30" fillId="0" borderId="0" applyNumberFormat="0" applyFill="0" applyBorder="0" applyProtection="0"/>
    <xf numFmtId="3" fontId="10" fillId="0" borderId="0">
      <alignment horizontal="right" vertical="center"/>
    </xf>
    <xf numFmtId="3" fontId="31" fillId="0" borderId="10">
      <alignment horizontal="left" vertical="center" indent="1"/>
    </xf>
    <xf numFmtId="37" fontId="26" fillId="0" borderId="0" applyFont="0" applyFill="0" applyBorder="0" applyAlignment="0" applyProtection="0"/>
    <xf numFmtId="9" fontId="26" fillId="0" borderId="0" applyFont="0" applyFill="0" applyBorder="0" applyAlignment="0" applyProtection="0"/>
    <xf numFmtId="167" fontId="1" fillId="0" borderId="0" applyFont="0" applyFill="0" applyBorder="0" applyAlignment="0" applyProtection="0"/>
  </cellStyleXfs>
  <cellXfs count="67">
    <xf numFmtId="3" fontId="0" fillId="0" borderId="0" xfId="0"/>
    <xf numFmtId="3" fontId="0" fillId="0" borderId="0" xfId="0" applyAlignment="1" applyProtection="1">
      <alignment vertical="center"/>
    </xf>
    <xf numFmtId="3" fontId="4" fillId="0" borderId="0" xfId="0" applyFont="1" applyAlignment="1" applyProtection="1">
      <alignment vertical="center"/>
    </xf>
    <xf numFmtId="0" fontId="8" fillId="0" borderId="2" xfId="4">
      <alignment vertical="center"/>
    </xf>
    <xf numFmtId="0" fontId="9" fillId="0" borderId="3" xfId="5">
      <alignment vertical="center"/>
    </xf>
    <xf numFmtId="0" fontId="32" fillId="0" borderId="0" xfId="51">
      <alignment horizontal="right" vertical="center"/>
    </xf>
    <xf numFmtId="0" fontId="8" fillId="0" borderId="0" xfId="4" applyBorder="1">
      <alignment vertical="center"/>
    </xf>
    <xf numFmtId="3" fontId="0" fillId="0" borderId="0" xfId="0" applyBorder="1"/>
    <xf numFmtId="0" fontId="25" fillId="0" borderId="0" xfId="54">
      <alignment vertical="top" wrapText="1"/>
    </xf>
    <xf numFmtId="0" fontId="10" fillId="0" borderId="0" xfId="6">
      <alignment horizontal="left" vertical="center" indent="1"/>
    </xf>
    <xf numFmtId="0" fontId="23" fillId="0" borderId="0" xfId="50">
      <alignment horizontal="right" vertical="center"/>
    </xf>
    <xf numFmtId="3" fontId="0" fillId="0" borderId="11" xfId="0" applyBorder="1" applyAlignment="1" applyProtection="1">
      <alignment vertical="center" wrapText="1"/>
    </xf>
    <xf numFmtId="3" fontId="0" fillId="0" borderId="0" xfId="0" applyAlignment="1" applyProtection="1">
      <alignment vertical="center" wrapText="1"/>
    </xf>
    <xf numFmtId="3" fontId="7" fillId="34" borderId="1" xfId="1">
      <alignment horizontal="right" vertical="center"/>
      <protection locked="0"/>
    </xf>
    <xf numFmtId="3" fontId="6" fillId="0" borderId="0" xfId="20">
      <alignment horizontal="right" vertical="center"/>
    </xf>
    <xf numFmtId="0" fontId="23" fillId="0" borderId="0" xfId="49">
      <alignment horizontal="left" vertical="center"/>
    </xf>
    <xf numFmtId="165" fontId="7" fillId="34" borderId="1" xfId="1" applyNumberFormat="1">
      <alignment horizontal="right" vertical="center"/>
      <protection locked="0"/>
    </xf>
    <xf numFmtId="4" fontId="7" fillId="34" borderId="1" xfId="1" applyNumberFormat="1">
      <alignment horizontal="right" vertical="center"/>
      <protection locked="0"/>
    </xf>
    <xf numFmtId="164" fontId="6" fillId="0" borderId="0" xfId="60" applyNumberFormat="1" applyFont="1" applyAlignment="1">
      <alignment horizontal="right" vertical="center"/>
    </xf>
    <xf numFmtId="165" fontId="6" fillId="0" borderId="0" xfId="20" applyNumberFormat="1">
      <alignment horizontal="right" vertical="center"/>
    </xf>
    <xf numFmtId="4" fontId="6" fillId="0" borderId="0" xfId="20" applyNumberFormat="1">
      <alignment horizontal="right" vertical="center"/>
    </xf>
    <xf numFmtId="0" fontId="25" fillId="0" borderId="0" xfId="54" applyAlignment="1">
      <alignment horizontal="left" vertical="top" wrapText="1"/>
    </xf>
    <xf numFmtId="0" fontId="25" fillId="0" borderId="0" xfId="54" applyAlignment="1">
      <alignment horizontal="center" vertical="top" wrapText="1"/>
    </xf>
    <xf numFmtId="0" fontId="25" fillId="0" borderId="0" xfId="54" applyAlignment="1">
      <alignment horizontal="left" vertical="top" wrapText="1"/>
    </xf>
    <xf numFmtId="0" fontId="25" fillId="0" borderId="0" xfId="54">
      <alignment vertical="top" wrapText="1"/>
    </xf>
    <xf numFmtId="166" fontId="6" fillId="0" borderId="0" xfId="20" applyNumberFormat="1">
      <alignment horizontal="right" vertical="center"/>
    </xf>
    <xf numFmtId="0" fontId="25" fillId="0" borderId="0" xfId="54" applyAlignment="1">
      <alignment vertical="top" wrapText="1"/>
    </xf>
    <xf numFmtId="0" fontId="36" fillId="0" borderId="0" xfId="54" applyFont="1" applyAlignment="1">
      <alignment vertical="top" wrapText="1"/>
    </xf>
    <xf numFmtId="3" fontId="39" fillId="35" borderId="0" xfId="0" applyFont="1" applyFill="1" applyAlignment="1">
      <alignment vertical="center" wrapText="1"/>
    </xf>
    <xf numFmtId="3" fontId="40" fillId="35" borderId="0" xfId="0" applyFont="1" applyFill="1" applyAlignment="1">
      <alignment vertical="center"/>
    </xf>
    <xf numFmtId="3" fontId="40" fillId="35" borderId="0" xfId="0" applyFont="1" applyFill="1" applyAlignment="1">
      <alignment vertical="top"/>
    </xf>
    <xf numFmtId="0" fontId="25" fillId="0" borderId="0" xfId="54" applyAlignment="1">
      <alignment vertical="center" wrapText="1"/>
    </xf>
    <xf numFmtId="0" fontId="25" fillId="0" borderId="0" xfId="54" applyAlignment="1">
      <alignment horizontal="center" vertical="center" wrapText="1"/>
    </xf>
    <xf numFmtId="0" fontId="25" fillId="0" borderId="0" xfId="54" applyFont="1" applyAlignment="1">
      <alignment horizontal="left" vertical="top" wrapText="1"/>
    </xf>
    <xf numFmtId="3" fontId="41" fillId="0" borderId="0" xfId="0" applyFont="1" applyAlignment="1">
      <alignment vertical="center"/>
    </xf>
    <xf numFmtId="3" fontId="36" fillId="0" borderId="0" xfId="0" applyFont="1"/>
    <xf numFmtId="3" fontId="36" fillId="0" borderId="0" xfId="0" applyFont="1" applyAlignment="1">
      <alignment vertical="center"/>
    </xf>
    <xf numFmtId="0" fontId="25" fillId="0" borderId="0" xfId="54" applyAlignment="1">
      <alignment vertical="top"/>
    </xf>
    <xf numFmtId="3" fontId="25" fillId="0" borderId="0" xfId="0" applyFont="1" applyAlignment="1">
      <alignment horizontal="left" vertical="top" wrapText="1"/>
    </xf>
    <xf numFmtId="3" fontId="25" fillId="0" borderId="0" xfId="0" applyFont="1" applyAlignment="1">
      <alignment vertical="top" wrapText="1"/>
    </xf>
    <xf numFmtId="0" fontId="8" fillId="0" borderId="2" xfId="4">
      <alignment vertical="center"/>
    </xf>
    <xf numFmtId="3" fontId="7" fillId="34" borderId="1" xfId="1">
      <alignment horizontal="right" vertical="center"/>
      <protection locked="0"/>
    </xf>
    <xf numFmtId="3" fontId="7" fillId="34" borderId="13" xfId="1" applyBorder="1" applyAlignment="1">
      <alignment horizontal="center" vertical="center"/>
      <protection locked="0"/>
    </xf>
    <xf numFmtId="3" fontId="7" fillId="34" borderId="14" xfId="1" applyBorder="1" applyAlignment="1">
      <alignment horizontal="center" vertical="center"/>
      <protection locked="0"/>
    </xf>
    <xf numFmtId="3" fontId="7" fillId="34" borderId="12" xfId="1" applyBorder="1" applyAlignment="1">
      <alignment horizontal="center" vertical="center"/>
      <protection locked="0"/>
    </xf>
    <xf numFmtId="3" fontId="7" fillId="34" borderId="1" xfId="1" applyAlignment="1">
      <alignment horizontal="center" vertical="center"/>
      <protection locked="0"/>
    </xf>
    <xf numFmtId="0" fontId="36" fillId="0" borderId="0" xfId="54" applyFont="1" applyAlignment="1">
      <alignment horizontal="left" vertical="top" wrapText="1"/>
    </xf>
    <xf numFmtId="0" fontId="25" fillId="0" borderId="0" xfId="54" applyAlignment="1">
      <alignment horizontal="left" vertical="top" wrapText="1"/>
    </xf>
    <xf numFmtId="0" fontId="5" fillId="2" borderId="13" xfId="3" applyBorder="1">
      <alignment horizontal="left" vertical="center" indent="1"/>
    </xf>
    <xf numFmtId="0" fontId="5" fillId="2" borderId="14" xfId="3" applyBorder="1">
      <alignment horizontal="left" vertical="center" indent="1"/>
    </xf>
    <xf numFmtId="0" fontId="5" fillId="2" borderId="12" xfId="3" applyBorder="1">
      <alignment horizontal="left" vertical="center" indent="1"/>
    </xf>
    <xf numFmtId="0" fontId="42" fillId="0" borderId="11" xfId="54" applyFont="1" applyBorder="1" applyAlignment="1">
      <alignment horizontal="right" vertical="top" wrapText="1"/>
    </xf>
    <xf numFmtId="3" fontId="40" fillId="35" borderId="0" xfId="0" applyFont="1" applyFill="1" applyAlignment="1">
      <alignment horizontal="left" vertical="top" wrapText="1"/>
    </xf>
    <xf numFmtId="0" fontId="37" fillId="0" borderId="0" xfId="54" applyFont="1" applyAlignment="1">
      <alignment horizontal="left" vertical="top" wrapText="1"/>
    </xf>
    <xf numFmtId="0" fontId="25" fillId="0" borderId="0" xfId="54" applyFont="1" applyAlignment="1">
      <alignment horizontal="left" vertical="top" wrapText="1"/>
    </xf>
    <xf numFmtId="3" fontId="36" fillId="0" borderId="0" xfId="0" applyFont="1" applyAlignment="1">
      <alignment vertical="center"/>
    </xf>
    <xf numFmtId="3" fontId="36" fillId="0" borderId="0" xfId="0" applyFont="1"/>
    <xf numFmtId="0" fontId="25" fillId="0" borderId="0" xfId="54" applyAlignment="1">
      <alignment horizontal="center" vertical="center" wrapText="1"/>
    </xf>
    <xf numFmtId="3" fontId="25" fillId="0" borderId="0" xfId="0" applyFont="1" applyAlignment="1">
      <alignment horizontal="left" vertical="top" wrapText="1"/>
    </xf>
    <xf numFmtId="0" fontId="25" fillId="0" borderId="0" xfId="54" applyFont="1" applyAlignment="1">
      <alignment wrapText="1"/>
    </xf>
    <xf numFmtId="0" fontId="8" fillId="0" borderId="2" xfId="4">
      <alignment vertical="center"/>
    </xf>
    <xf numFmtId="0" fontId="25" fillId="0" borderId="0" xfId="54" applyAlignment="1">
      <alignment horizontal="left"/>
    </xf>
    <xf numFmtId="0" fontId="25" fillId="0" borderId="0" xfId="54" applyAlignment="1">
      <alignment wrapText="1"/>
    </xf>
    <xf numFmtId="3" fontId="0" fillId="0" borderId="0" xfId="0" applyAlignment="1" applyProtection="1">
      <alignment horizontal="left" vertical="top" wrapText="1"/>
    </xf>
    <xf numFmtId="3" fontId="0" fillId="0" borderId="11" xfId="0" applyBorder="1" applyAlignment="1" applyProtection="1">
      <alignment horizontal="left" vertical="top" wrapText="1"/>
    </xf>
    <xf numFmtId="0" fontId="5" fillId="2" borderId="1" xfId="3" applyProtection="1">
      <alignment horizontal="left" vertical="center" indent="1"/>
    </xf>
    <xf numFmtId="3" fontId="42" fillId="0" borderId="11" xfId="0" applyFont="1" applyBorder="1" applyAlignment="1" applyProtection="1">
      <alignment horizontal="right" vertical="center" wrapText="1"/>
    </xf>
  </cellXfs>
  <cellStyles count="62">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9"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heck Cell" xfId="15" builtinId="23" hidden="1"/>
    <cellStyle name="Comma" xfId="21" builtinId="3" hidden="1"/>
    <cellStyle name="Comma" xfId="55" builtinId="3" hidden="1"/>
    <cellStyle name="Comma" xfId="59" builtinId="3" customBuiltin="1"/>
    <cellStyle name="Comma [0]" xfId="22" builtinId="6" hidden="1"/>
    <cellStyle name="Comma 2" xfId="61"/>
    <cellStyle name="Currency" xfId="23" builtinId="4" hidden="1"/>
    <cellStyle name="Currency [0]" xfId="24" builtinId="7" hidden="1"/>
    <cellStyle name="EEC Input" xfId="56"/>
    <cellStyle name="Explanatory Text" xfId="18" builtinId="53" hidden="1"/>
    <cellStyle name="Good" xfId="8" builtinId="26" hidden="1"/>
    <cellStyle name="Heading 1" xfId="3" builtinId="16" customBuiltin="1"/>
    <cellStyle name="Heading 2" xfId="4" builtinId="17" customBuiltin="1"/>
    <cellStyle name="Heading 3" xfId="5" builtinId="18" customBuiltin="1"/>
    <cellStyle name="Heading 4" xfId="6" builtinId="19" customBuiltin="1"/>
    <cellStyle name="Input" xfId="11" builtinId="20" hidden="1"/>
    <cellStyle name="Linked Cell" xfId="14" builtinId="24" hidden="1"/>
    <cellStyle name="Narr - Normal Text" xfId="54"/>
    <cellStyle name="Neutral" xfId="10" builtinId="28" hidden="1"/>
    <cellStyle name="Normal" xfId="0" builtinId="0" customBuiltin="1"/>
    <cellStyle name="Note" xfId="17" builtinId="10" hidden="1"/>
    <cellStyle name="Output" xfId="12" builtinId="21" hidden="1"/>
    <cellStyle name="Percent" xfId="2" builtinId="5" hidden="1"/>
    <cellStyle name="Percent" xfId="60" builtinId="5"/>
    <cellStyle name="Table - Average Row" xfId="58"/>
    <cellStyle name="Table - Numbers" xfId="57"/>
    <cellStyle name="Table - Totals Row" xfId="52"/>
    <cellStyle name="Title" xfId="7" builtinId="15" hidden="1"/>
    <cellStyle name="Total" xfId="19" builtinId="25" hidden="1"/>
    <cellStyle name="Warning Text" xfId="16" builtinId="11" hidden="1"/>
  </cellStyles>
  <dxfs count="0"/>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5</xdr:col>
      <xdr:colOff>21555</xdr:colOff>
      <xdr:row>44</xdr:row>
      <xdr:rowOff>165651</xdr:rowOff>
    </xdr:from>
    <xdr:to>
      <xdr:col>13</xdr:col>
      <xdr:colOff>189830</xdr:colOff>
      <xdr:row>46</xdr:row>
      <xdr:rowOff>26586</xdr:rowOff>
    </xdr:to>
    <xdr:pic>
      <xdr:nvPicPr>
        <xdr:cNvPr id="3" name="Picture 2" descr="P_\text{total}=\tfrac{1}{2} \rho v^2 + P_\text{stati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055" y="8837542"/>
          <a:ext cx="1692275" cy="241935"/>
        </a:xfrm>
        <a:prstGeom prst="rect">
          <a:avLst/>
        </a:prstGeom>
        <a:noFill/>
        <a:ln>
          <a:noFill/>
        </a:ln>
      </xdr:spPr>
    </xdr:pic>
    <xdr:clientData/>
  </xdr:twoCellAnchor>
  <xdr:twoCellAnchor>
    <xdr:from>
      <xdr:col>5</xdr:col>
      <xdr:colOff>15543</xdr:colOff>
      <xdr:row>47</xdr:row>
      <xdr:rowOff>9525</xdr:rowOff>
    </xdr:from>
    <xdr:to>
      <xdr:col>7</xdr:col>
      <xdr:colOff>25068</xdr:colOff>
      <xdr:row>47</xdr:row>
      <xdr:rowOff>180975</xdr:rowOff>
    </xdr:to>
    <xdr:pic>
      <xdr:nvPicPr>
        <xdr:cNvPr id="16" name="Picture 7" descr="P_\text{tot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8043" y="9248775"/>
          <a:ext cx="3905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28576</xdr:colOff>
      <xdr:row>48</xdr:row>
      <xdr:rowOff>41109</xdr:rowOff>
    </xdr:from>
    <xdr:to>
      <xdr:col>5</xdr:col>
      <xdr:colOff>123826</xdr:colOff>
      <xdr:row>48</xdr:row>
      <xdr:rowOff>164934</xdr:rowOff>
    </xdr:to>
    <xdr:pic>
      <xdr:nvPicPr>
        <xdr:cNvPr id="17" name="Picture 6" descr="\rh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1076" y="9470859"/>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15544</xdr:colOff>
      <xdr:row>49</xdr:row>
      <xdr:rowOff>47127</xdr:rowOff>
    </xdr:from>
    <xdr:to>
      <xdr:col>5</xdr:col>
      <xdr:colOff>110794</xdr:colOff>
      <xdr:row>49</xdr:row>
      <xdr:rowOff>132852</xdr:rowOff>
    </xdr:to>
    <xdr:pic>
      <xdr:nvPicPr>
        <xdr:cNvPr id="18" name="Picture 5" descr="v\;"/>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8044" y="9667377"/>
          <a:ext cx="95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9023</xdr:colOff>
      <xdr:row>50</xdr:row>
      <xdr:rowOff>21056</xdr:rowOff>
    </xdr:from>
    <xdr:to>
      <xdr:col>7</xdr:col>
      <xdr:colOff>66173</xdr:colOff>
      <xdr:row>51</xdr:row>
      <xdr:rowOff>2006</xdr:rowOff>
    </xdr:to>
    <xdr:pic>
      <xdr:nvPicPr>
        <xdr:cNvPr id="19" name="Picture 4" descr="P_\text{stati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1523" y="9831806"/>
          <a:ext cx="4381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24848</xdr:colOff>
      <xdr:row>53</xdr:row>
      <xdr:rowOff>16565</xdr:rowOff>
    </xdr:from>
    <xdr:to>
      <xdr:col>14</xdr:col>
      <xdr:colOff>12783</xdr:colOff>
      <xdr:row>54</xdr:row>
      <xdr:rowOff>15295</xdr:rowOff>
    </xdr:to>
    <xdr:pic>
      <xdr:nvPicPr>
        <xdr:cNvPr id="20" name="Picture 19" descr="P_\text{total}=0 + P_\text{stagnatio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7348" y="10402956"/>
          <a:ext cx="1702435" cy="189230"/>
        </a:xfrm>
        <a:prstGeom prst="rect">
          <a:avLst/>
        </a:prstGeom>
        <a:noFill/>
        <a:ln>
          <a:noFill/>
        </a:ln>
      </xdr:spPr>
    </xdr:pic>
    <xdr:clientData/>
  </xdr:twoCellAnchor>
  <xdr:twoCellAnchor editAs="oneCell">
    <xdr:from>
      <xdr:col>7</xdr:col>
      <xdr:colOff>173936</xdr:colOff>
      <xdr:row>60</xdr:row>
      <xdr:rowOff>8281</xdr:rowOff>
    </xdr:from>
    <xdr:to>
      <xdr:col>19</xdr:col>
      <xdr:colOff>63446</xdr:colOff>
      <xdr:row>66</xdr:row>
      <xdr:rowOff>98451</xdr:rowOff>
    </xdr:to>
    <xdr:pic>
      <xdr:nvPicPr>
        <xdr:cNvPr id="21" name="Picture 20" descr="pitot tubes"/>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07436" y="11918672"/>
          <a:ext cx="2175510" cy="1233170"/>
        </a:xfrm>
        <a:prstGeom prst="rect">
          <a:avLst/>
        </a:prstGeom>
        <a:noFill/>
        <a:ln>
          <a:noFill/>
        </a:ln>
      </xdr:spPr>
    </xdr:pic>
    <xdr:clientData/>
  </xdr:twoCellAnchor>
  <xdr:twoCellAnchor editAs="oneCell">
    <xdr:from>
      <xdr:col>20</xdr:col>
      <xdr:colOff>66261</xdr:colOff>
      <xdr:row>0</xdr:row>
      <xdr:rowOff>57979</xdr:rowOff>
    </xdr:from>
    <xdr:to>
      <xdr:col>29</xdr:col>
      <xdr:colOff>180561</xdr:colOff>
      <xdr:row>0</xdr:row>
      <xdr:rowOff>338658</xdr:rowOff>
    </xdr:to>
    <xdr:pic>
      <xdr:nvPicPr>
        <xdr:cNvPr id="10" name="Picture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76261" y="157370"/>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0</xdr:rowOff>
        </xdr:from>
        <xdr:to>
          <xdr:col>6</xdr:col>
          <xdr:colOff>1381125</xdr:colOff>
          <xdr:row>6</xdr:row>
          <xdr:rowOff>38100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xdr:row>
          <xdr:rowOff>0</xdr:rowOff>
        </xdr:from>
        <xdr:to>
          <xdr:col>6</xdr:col>
          <xdr:colOff>1485900</xdr:colOff>
          <xdr:row>9</xdr:row>
          <xdr:rowOff>38100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10</xdr:row>
          <xdr:rowOff>0</xdr:rowOff>
        </xdr:from>
        <xdr:to>
          <xdr:col>6</xdr:col>
          <xdr:colOff>1524000</xdr:colOff>
          <xdr:row>12</xdr:row>
          <xdr:rowOff>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13</xdr:row>
          <xdr:rowOff>0</xdr:rowOff>
        </xdr:from>
        <xdr:to>
          <xdr:col>6</xdr:col>
          <xdr:colOff>1333500</xdr:colOff>
          <xdr:row>14</xdr:row>
          <xdr:rowOff>9525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15</xdr:row>
          <xdr:rowOff>0</xdr:rowOff>
        </xdr:from>
        <xdr:to>
          <xdr:col>6</xdr:col>
          <xdr:colOff>1257300</xdr:colOff>
          <xdr:row>16</xdr:row>
          <xdr:rowOff>152400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21</xdr:row>
          <xdr:rowOff>0</xdr:rowOff>
        </xdr:from>
        <xdr:to>
          <xdr:col>6</xdr:col>
          <xdr:colOff>1143000</xdr:colOff>
          <xdr:row>23</xdr:row>
          <xdr:rowOff>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twoCellAnchor editAs="oneCell">
    <xdr:from>
      <xdr:col>6</xdr:col>
      <xdr:colOff>257175</xdr:colOff>
      <xdr:row>0</xdr:row>
      <xdr:rowOff>57150</xdr:rowOff>
    </xdr:from>
    <xdr:to>
      <xdr:col>6</xdr:col>
      <xdr:colOff>2085975</xdr:colOff>
      <xdr:row>0</xdr:row>
      <xdr:rowOff>337829</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2925" y="152400"/>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609600</xdr:colOff>
          <xdr:row>18</xdr:row>
          <xdr:rowOff>9525</xdr:rowOff>
        </xdr:from>
        <xdr:to>
          <xdr:col>6</xdr:col>
          <xdr:colOff>1438275</xdr:colOff>
          <xdr:row>20</xdr:row>
          <xdr:rowOff>9525</xdr:rowOff>
        </xdr:to>
        <xdr:sp macro="" textlink="">
          <xdr:nvSpPr>
            <xdr:cNvPr id="2058" name="Object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13.emf"/><Relationship Id="rId3" Type="http://schemas.openxmlformats.org/officeDocument/2006/relationships/vmlDrawing" Target="../drawings/vmlDrawing1.vml"/><Relationship Id="rId7" Type="http://schemas.openxmlformats.org/officeDocument/2006/relationships/image" Target="../media/image10.emf"/><Relationship Id="rId12" Type="http://schemas.openxmlformats.org/officeDocument/2006/relationships/oleObject" Target="../embeddings/oleObject5.bin"/><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11.emf"/><Relationship Id="rId1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149"/>
  <sheetViews>
    <sheetView showGridLines="0" view="pageBreakPreview" topLeftCell="A155" zoomScaleNormal="100" zoomScaleSheetLayoutView="100" workbookViewId="0">
      <selection activeCell="AI149" sqref="AI149"/>
    </sheetView>
  </sheetViews>
  <sheetFormatPr defaultRowHeight="15" customHeight="1" x14ac:dyDescent="0.2"/>
  <cols>
    <col min="1" max="30" width="3.33203125" customWidth="1"/>
  </cols>
  <sheetData>
    <row r="1" spans="1:30" ht="30" customHeight="1" x14ac:dyDescent="0.2">
      <c r="A1" s="48" t="s">
        <v>66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50"/>
    </row>
    <row r="2" spans="1:30" ht="15" customHeight="1" x14ac:dyDescent="0.2">
      <c r="A2" s="51" t="s">
        <v>134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s="7" customFormat="1" ht="15" customHeight="1" x14ac:dyDescent="0.2">
      <c r="A3" s="6" t="s">
        <v>89</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15"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15" customHeight="1" x14ac:dyDescent="0.2">
      <c r="A5" s="47" t="s">
        <v>91</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15" customHeigh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ht="15"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0" ht="15" customHeight="1" x14ac:dyDescent="0.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0" ht="1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5" customHeight="1" x14ac:dyDescent="0.2">
      <c r="A10" s="6" t="s">
        <v>88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5"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5" customHeight="1" x14ac:dyDescent="0.2">
      <c r="A12" s="47" t="s">
        <v>92</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row>
    <row r="13" spans="1:30" ht="15" customHeight="1" x14ac:dyDescent="0.2">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ht="15" customHeight="1" x14ac:dyDescent="0.2">
      <c r="A14" s="22" t="s">
        <v>93</v>
      </c>
      <c r="B14" s="46" t="s">
        <v>94</v>
      </c>
      <c r="C14" s="46"/>
      <c r="D14" s="46"/>
      <c r="E14" s="46"/>
      <c r="F14" s="46"/>
      <c r="G14" s="46"/>
      <c r="H14" s="46"/>
      <c r="I14" s="46"/>
      <c r="J14" s="46"/>
      <c r="K14" s="46"/>
      <c r="L14" s="46"/>
      <c r="M14" s="24"/>
      <c r="N14" s="24"/>
      <c r="O14" s="24"/>
      <c r="P14" s="24"/>
      <c r="Q14" s="24"/>
      <c r="R14" s="24"/>
      <c r="S14" s="24"/>
      <c r="T14" s="24"/>
      <c r="U14" s="24"/>
      <c r="V14" s="24"/>
      <c r="W14" s="24"/>
      <c r="X14" s="24"/>
      <c r="Y14" s="24"/>
      <c r="Z14" s="24"/>
      <c r="AA14" s="24"/>
      <c r="AB14" s="24"/>
      <c r="AC14" s="24"/>
      <c r="AD14" s="24"/>
    </row>
    <row r="15" spans="1:30" ht="15" customHeight="1" x14ac:dyDescent="0.2">
      <c r="A15" s="24"/>
      <c r="B15" s="24"/>
      <c r="C15" s="47" t="s">
        <v>95</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24"/>
    </row>
    <row r="16" spans="1:30" ht="15" customHeight="1" x14ac:dyDescent="0.2">
      <c r="A16" s="24"/>
      <c r="B16" s="24"/>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24"/>
    </row>
    <row r="17" spans="1:30" ht="15" customHeight="1" x14ac:dyDescent="0.2">
      <c r="A17" s="24"/>
      <c r="B17" s="24"/>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24"/>
    </row>
    <row r="18" spans="1:30" ht="15" customHeight="1" x14ac:dyDescent="0.2">
      <c r="A18" s="24"/>
      <c r="B18" s="24"/>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24"/>
    </row>
    <row r="19" spans="1:30" ht="15" customHeight="1" x14ac:dyDescent="0.2">
      <c r="A19" s="22" t="s">
        <v>93</v>
      </c>
      <c r="B19" s="46" t="s">
        <v>96</v>
      </c>
      <c r="C19" s="46"/>
      <c r="D19" s="46"/>
      <c r="E19" s="46"/>
      <c r="F19" s="46"/>
      <c r="G19" s="46"/>
      <c r="H19" s="46"/>
      <c r="I19" s="46"/>
      <c r="J19" s="46"/>
      <c r="K19" s="46"/>
      <c r="L19" s="46"/>
      <c r="M19" s="46"/>
      <c r="N19" s="46"/>
      <c r="O19" s="46"/>
      <c r="P19" s="46"/>
      <c r="Q19" s="24"/>
      <c r="R19" s="24"/>
      <c r="S19" s="24"/>
      <c r="T19" s="24"/>
      <c r="U19" s="24"/>
      <c r="V19" s="24"/>
      <c r="W19" s="24"/>
      <c r="X19" s="24"/>
      <c r="Y19" s="24"/>
      <c r="Z19" s="24"/>
      <c r="AA19" s="24"/>
      <c r="AB19" s="24"/>
      <c r="AC19" s="24"/>
      <c r="AD19" s="24"/>
    </row>
    <row r="20" spans="1:30" ht="15" customHeight="1" x14ac:dyDescent="0.2">
      <c r="A20" s="24"/>
      <c r="B20" s="24"/>
      <c r="C20" s="47" t="s">
        <v>97</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24"/>
      <c r="AD20" s="24"/>
    </row>
    <row r="21" spans="1:30" ht="15" customHeight="1" x14ac:dyDescent="0.2">
      <c r="A21" s="24"/>
      <c r="B21" s="24"/>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24"/>
      <c r="AD21" s="24"/>
    </row>
    <row r="22" spans="1:30" ht="15" customHeight="1" x14ac:dyDescent="0.2">
      <c r="A22" s="24"/>
      <c r="B22" s="24"/>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4"/>
      <c r="AD22" s="24"/>
    </row>
    <row r="23" spans="1:30" ht="15" customHeight="1" x14ac:dyDescent="0.2">
      <c r="A23" s="22" t="s">
        <v>93</v>
      </c>
      <c r="B23" s="46" t="s">
        <v>98</v>
      </c>
      <c r="C23" s="46"/>
      <c r="D23" s="46"/>
      <c r="E23" s="46"/>
      <c r="F23" s="46"/>
      <c r="G23" s="46"/>
      <c r="H23" s="46"/>
      <c r="I23" s="46"/>
      <c r="J23" s="46"/>
      <c r="K23" s="46"/>
      <c r="L23" s="46"/>
      <c r="M23" s="46"/>
      <c r="N23" s="46"/>
      <c r="O23" s="46"/>
      <c r="P23" s="24"/>
      <c r="Q23" s="24"/>
      <c r="R23" s="24"/>
      <c r="S23" s="24"/>
      <c r="T23" s="24"/>
      <c r="U23" s="24"/>
      <c r="V23" s="24"/>
      <c r="W23" s="24"/>
      <c r="X23" s="24"/>
      <c r="Y23" s="24"/>
      <c r="Z23" s="24"/>
      <c r="AA23" s="24"/>
      <c r="AB23" s="24"/>
      <c r="AC23" s="24"/>
      <c r="AD23" s="24"/>
    </row>
    <row r="24" spans="1:30" ht="15" customHeight="1" x14ac:dyDescent="0.2">
      <c r="A24" s="24"/>
      <c r="B24" s="24"/>
      <c r="C24" s="54" t="s">
        <v>99</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24"/>
    </row>
    <row r="25" spans="1:30" ht="15" customHeight="1" x14ac:dyDescent="0.2">
      <c r="A25" s="24"/>
      <c r="B25" s="2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24"/>
    </row>
    <row r="26" spans="1:30" ht="15" customHeight="1" x14ac:dyDescent="0.2">
      <c r="A26" s="24"/>
      <c r="B26" s="2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24"/>
    </row>
    <row r="27" spans="1:30" ht="15" customHeight="1" x14ac:dyDescent="0.2">
      <c r="A27" s="24"/>
      <c r="B27" s="2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24"/>
    </row>
    <row r="28" spans="1:30" ht="15" customHeight="1" x14ac:dyDescent="0.2">
      <c r="A28" s="24"/>
      <c r="B28" s="2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24"/>
    </row>
    <row r="29" spans="1:30" ht="15" customHeight="1" x14ac:dyDescent="0.2">
      <c r="A29" s="24"/>
      <c r="B29" s="24"/>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4"/>
    </row>
    <row r="30" spans="1:30" ht="15" customHeight="1" x14ac:dyDescent="0.2">
      <c r="A30" s="22" t="s">
        <v>93</v>
      </c>
      <c r="B30" s="46" t="s">
        <v>100</v>
      </c>
      <c r="C30" s="46"/>
      <c r="D30" s="46"/>
      <c r="E30" s="46"/>
      <c r="F30" s="46"/>
      <c r="G30" s="46"/>
      <c r="H30" s="46"/>
      <c r="I30" s="46"/>
      <c r="J30" s="46"/>
      <c r="K30" s="46"/>
      <c r="L30" s="46"/>
      <c r="M30" s="46"/>
      <c r="N30" s="46"/>
      <c r="O30" s="46"/>
      <c r="P30" s="46"/>
      <c r="Q30" s="46"/>
      <c r="R30" s="24"/>
      <c r="S30" s="24"/>
      <c r="T30" s="24"/>
      <c r="U30" s="24"/>
      <c r="V30" s="24"/>
      <c r="W30" s="24"/>
      <c r="X30" s="24"/>
      <c r="Y30" s="24"/>
      <c r="Z30" s="24"/>
      <c r="AA30" s="24"/>
      <c r="AB30" s="24"/>
      <c r="AC30" s="24"/>
      <c r="AD30" s="24"/>
    </row>
    <row r="31" spans="1:30" ht="15" customHeight="1" x14ac:dyDescent="0.2">
      <c r="A31" s="24"/>
      <c r="C31" s="54" t="s">
        <v>101</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24"/>
    </row>
    <row r="32" spans="1:30" ht="15" customHeight="1" x14ac:dyDescent="0.2">
      <c r="A32" s="24"/>
      <c r="B32" s="26"/>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24"/>
    </row>
    <row r="33" spans="1:30" ht="15" customHeight="1" x14ac:dyDescent="0.2">
      <c r="A33" s="24"/>
      <c r="B33" s="26"/>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24"/>
    </row>
    <row r="34" spans="1:30" ht="15" customHeight="1" x14ac:dyDescent="0.2">
      <c r="A34" s="24"/>
      <c r="B34" s="26"/>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24"/>
    </row>
    <row r="35" spans="1:30" ht="15" customHeight="1" x14ac:dyDescent="0.2">
      <c r="A35" s="24"/>
      <c r="B35" s="26"/>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24"/>
    </row>
    <row r="36" spans="1:30" ht="15" customHeight="1" x14ac:dyDescent="0.2">
      <c r="A36" s="24"/>
      <c r="B36" s="26"/>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24"/>
    </row>
    <row r="37" spans="1:30" ht="15" customHeight="1" x14ac:dyDescent="0.2">
      <c r="A37" s="24"/>
      <c r="B37" s="26"/>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24"/>
    </row>
    <row r="38" spans="1:30" ht="15" customHeight="1" x14ac:dyDescent="0.2">
      <c r="A38" s="24"/>
      <c r="B38" s="26"/>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24"/>
    </row>
    <row r="39" spans="1:30" ht="15" customHeight="1" x14ac:dyDescent="0.2">
      <c r="A39" s="24"/>
      <c r="B39" s="26"/>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24"/>
    </row>
    <row r="40" spans="1:30" ht="15" customHeight="1" x14ac:dyDescent="0.2">
      <c r="A40" s="24"/>
      <c r="B40" s="2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24"/>
    </row>
    <row r="41" spans="1:30" ht="15" customHeight="1" x14ac:dyDescent="0.2">
      <c r="A41" s="24"/>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4"/>
    </row>
    <row r="42" spans="1:30" ht="15" customHeight="1" x14ac:dyDescent="0.2">
      <c r="A42" s="2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4"/>
    </row>
    <row r="43" spans="1:30" ht="15" customHeight="1" x14ac:dyDescent="0.2">
      <c r="A43" s="24"/>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4"/>
    </row>
    <row r="44" spans="1:30" ht="15"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row>
    <row r="45" spans="1:30" ht="15" customHeight="1"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0" ht="15"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53" t="s">
        <v>102</v>
      </c>
      <c r="AA46" s="53"/>
      <c r="AB46" s="53"/>
      <c r="AC46" s="24"/>
      <c r="AD46" s="24"/>
    </row>
    <row r="47" spans="1:30"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row r="48" spans="1:30" ht="15" customHeight="1" x14ac:dyDescent="0.2">
      <c r="A48" s="24"/>
      <c r="B48" s="24"/>
      <c r="C48" s="52" t="s">
        <v>103</v>
      </c>
      <c r="D48" s="52"/>
      <c r="E48" s="52"/>
      <c r="F48" s="24"/>
      <c r="H48" s="24"/>
      <c r="I48" s="52" t="s">
        <v>104</v>
      </c>
      <c r="J48" s="52"/>
      <c r="K48" s="52"/>
      <c r="L48" s="52"/>
      <c r="M48" s="52"/>
      <c r="N48" s="52"/>
      <c r="O48" s="52"/>
      <c r="P48" s="24"/>
      <c r="Q48" s="24"/>
      <c r="R48" s="24"/>
      <c r="S48" s="24"/>
      <c r="T48" s="24"/>
      <c r="U48" s="24"/>
      <c r="V48" s="24"/>
      <c r="W48" s="24"/>
      <c r="X48" s="24"/>
      <c r="Y48" s="24"/>
      <c r="Z48" s="24"/>
      <c r="AA48" s="24"/>
      <c r="AB48" s="24"/>
      <c r="AC48" s="24"/>
      <c r="AD48" s="24"/>
    </row>
    <row r="49" spans="1:30" ht="15" customHeight="1" x14ac:dyDescent="0.2">
      <c r="A49" s="24"/>
      <c r="B49" s="24"/>
      <c r="C49" s="28"/>
      <c r="D49" s="28"/>
      <c r="F49" s="24"/>
      <c r="H49" s="24"/>
      <c r="I49" s="52" t="s">
        <v>105</v>
      </c>
      <c r="J49" s="52"/>
      <c r="K49" s="52"/>
      <c r="L49" s="52"/>
      <c r="M49" s="52"/>
      <c r="N49" s="52"/>
      <c r="O49" s="24"/>
      <c r="P49" s="24"/>
      <c r="Q49" s="24"/>
      <c r="R49" s="24"/>
      <c r="S49" s="24"/>
      <c r="T49" s="24"/>
      <c r="U49" s="24"/>
      <c r="V49" s="24"/>
      <c r="W49" s="24"/>
      <c r="X49" s="24"/>
      <c r="Y49" s="24"/>
      <c r="Z49" s="24"/>
      <c r="AA49" s="24"/>
      <c r="AB49" s="24"/>
      <c r="AC49" s="24"/>
      <c r="AD49" s="24"/>
    </row>
    <row r="50" spans="1:30" ht="15" customHeight="1" x14ac:dyDescent="0.2">
      <c r="A50" s="24"/>
      <c r="B50" s="24"/>
      <c r="C50" s="28"/>
      <c r="D50" s="28"/>
      <c r="F50" s="24"/>
      <c r="H50" s="24"/>
      <c r="I50" s="29" t="s">
        <v>106</v>
      </c>
      <c r="J50" s="29"/>
      <c r="K50" s="29"/>
      <c r="L50" s="29"/>
      <c r="M50" s="29"/>
      <c r="N50" s="29"/>
      <c r="O50" s="24"/>
      <c r="P50" s="24"/>
      <c r="Q50" s="24"/>
      <c r="R50" s="24"/>
      <c r="S50" s="24"/>
      <c r="T50" s="24"/>
      <c r="U50" s="24"/>
      <c r="V50" s="24"/>
      <c r="W50" s="24"/>
      <c r="X50" s="24"/>
      <c r="Y50" s="24"/>
      <c r="Z50" s="24"/>
      <c r="AA50" s="24"/>
      <c r="AB50" s="24"/>
      <c r="AC50" s="24"/>
      <c r="AD50" s="24"/>
    </row>
    <row r="51" spans="1:30" ht="15" customHeight="1" x14ac:dyDescent="0.2">
      <c r="A51" s="24"/>
      <c r="B51" s="24"/>
      <c r="C51" s="28"/>
      <c r="D51" s="28"/>
      <c r="F51" s="24"/>
      <c r="H51" s="24"/>
      <c r="I51" s="30" t="s">
        <v>107</v>
      </c>
      <c r="J51" s="30"/>
      <c r="K51" s="30"/>
      <c r="L51" s="30"/>
      <c r="M51" s="30"/>
      <c r="N51" s="30"/>
      <c r="O51" s="30"/>
      <c r="P51" s="30"/>
      <c r="Q51" s="30"/>
      <c r="R51" s="30"/>
      <c r="S51" s="30"/>
      <c r="T51" s="30"/>
      <c r="U51" s="30"/>
      <c r="V51" s="24"/>
      <c r="W51" s="24"/>
      <c r="X51" s="24"/>
      <c r="Y51" s="24"/>
      <c r="Z51" s="24"/>
      <c r="AA51" s="24"/>
      <c r="AB51" s="24"/>
      <c r="AC51" s="24"/>
      <c r="AD51" s="24"/>
    </row>
    <row r="52" spans="1:30" ht="15" customHeight="1" x14ac:dyDescent="0.2">
      <c r="A52" s="24"/>
      <c r="B52" s="24"/>
      <c r="C52" s="24"/>
      <c r="D52" s="24"/>
      <c r="E52" s="24"/>
      <c r="F52" s="24"/>
      <c r="G52" s="24"/>
      <c r="H52" s="24"/>
      <c r="J52" s="24"/>
      <c r="K52" s="24"/>
      <c r="L52" s="24"/>
      <c r="M52" s="24"/>
      <c r="N52" s="24"/>
      <c r="O52" s="24"/>
      <c r="P52" s="24"/>
      <c r="Q52" s="24"/>
      <c r="R52" s="24"/>
      <c r="S52" s="24"/>
      <c r="T52" s="24"/>
      <c r="U52" s="24"/>
      <c r="V52" s="24"/>
      <c r="W52" s="24"/>
      <c r="X52" s="24"/>
      <c r="Y52" s="24"/>
      <c r="Z52" s="24"/>
      <c r="AA52" s="24"/>
      <c r="AB52" s="24"/>
      <c r="AC52" s="24"/>
      <c r="AD52" s="24"/>
    </row>
    <row r="53" spans="1:30" ht="15" customHeight="1"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ht="15" customHeight="1" x14ac:dyDescent="0.2">
      <c r="A54" s="24"/>
      <c r="B54" s="24"/>
      <c r="C54" s="24"/>
      <c r="D54" s="24"/>
      <c r="E54" s="24"/>
      <c r="F54" s="24"/>
      <c r="G54" s="24"/>
      <c r="H54" s="24"/>
      <c r="J54" s="24"/>
      <c r="K54" s="24"/>
      <c r="L54" s="24"/>
      <c r="M54" s="24"/>
      <c r="N54" s="24"/>
      <c r="O54" s="24"/>
      <c r="P54" s="24"/>
      <c r="Q54" s="24"/>
      <c r="R54" s="24"/>
      <c r="S54" s="24"/>
      <c r="T54" s="24"/>
      <c r="U54" s="24"/>
      <c r="V54" s="24"/>
      <c r="W54" s="24"/>
      <c r="X54" s="24"/>
      <c r="Y54" s="24"/>
      <c r="Z54" s="53" t="s">
        <v>123</v>
      </c>
      <c r="AA54" s="53"/>
      <c r="AB54" s="53"/>
      <c r="AC54" s="24"/>
      <c r="AD54" s="24"/>
    </row>
    <row r="55" spans="1:30" ht="15" customHeight="1"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spans="1:30" ht="15" customHeight="1" x14ac:dyDescent="0.2">
      <c r="A56" s="24"/>
      <c r="B56" s="24"/>
      <c r="C56" s="22" t="s">
        <v>93</v>
      </c>
      <c r="D56" s="54" t="s">
        <v>124</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24"/>
    </row>
    <row r="57" spans="1:30" ht="15" customHeight="1" x14ac:dyDescent="0.2">
      <c r="A57" s="24"/>
      <c r="B57" s="24"/>
      <c r="C57" s="2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24"/>
    </row>
    <row r="58" spans="1:30" ht="15" customHeight="1" x14ac:dyDescent="0.2">
      <c r="A58" s="24"/>
      <c r="B58" s="24"/>
      <c r="C58" s="22" t="s">
        <v>93</v>
      </c>
      <c r="D58" s="54" t="s">
        <v>108</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24"/>
    </row>
    <row r="59" spans="1:30" ht="15" customHeight="1" x14ac:dyDescent="0.2">
      <c r="A59" s="24"/>
      <c r="B59" s="24"/>
      <c r="C59" s="2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24"/>
    </row>
    <row r="60" spans="1:30" ht="15" customHeight="1" x14ac:dyDescent="0.2">
      <c r="A60" s="24"/>
      <c r="B60" s="24"/>
      <c r="C60" s="24"/>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4"/>
    </row>
    <row r="61" spans="1:30" ht="15" customHeight="1" x14ac:dyDescent="0.2">
      <c r="A61" s="24"/>
      <c r="B61" s="24"/>
      <c r="C61" s="24"/>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4"/>
    </row>
    <row r="62" spans="1:30" ht="15" customHeight="1" x14ac:dyDescent="0.2">
      <c r="A62" s="24"/>
      <c r="B62" s="24"/>
      <c r="C62" s="24"/>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4"/>
    </row>
    <row r="63" spans="1:30" ht="15" customHeight="1" x14ac:dyDescent="0.2">
      <c r="A63" s="24"/>
      <c r="B63" s="24"/>
      <c r="C63" s="24"/>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4"/>
    </row>
    <row r="64" spans="1:30" ht="15" customHeight="1" x14ac:dyDescent="0.2">
      <c r="A64" s="24"/>
      <c r="B64" s="24"/>
      <c r="C64" s="24"/>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4"/>
    </row>
    <row r="65" spans="1:30" ht="15" customHeight="1" x14ac:dyDescent="0.2">
      <c r="A65" s="24"/>
      <c r="B65" s="24"/>
      <c r="C65" s="24"/>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4"/>
    </row>
    <row r="66" spans="1:30" ht="15" customHeight="1" x14ac:dyDescent="0.2">
      <c r="A66" s="24"/>
      <c r="B66" s="24"/>
      <c r="C66" s="24"/>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4"/>
    </row>
    <row r="67" spans="1:30" ht="15" customHeight="1" x14ac:dyDescent="0.2">
      <c r="A67" s="24"/>
      <c r="B67" s="24"/>
      <c r="C67" s="24"/>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4"/>
    </row>
    <row r="68" spans="1:30" ht="15" customHeight="1" x14ac:dyDescent="0.2">
      <c r="A68" s="24"/>
      <c r="B68" s="24"/>
      <c r="C68" s="24"/>
      <c r="D68" s="24"/>
      <c r="E68" s="24"/>
      <c r="F68" s="24"/>
      <c r="G68" s="24"/>
      <c r="I68" s="57" t="s">
        <v>109</v>
      </c>
      <c r="J68" s="57"/>
      <c r="K68" s="57"/>
      <c r="L68" s="57"/>
      <c r="M68" s="57"/>
      <c r="N68" s="57"/>
      <c r="O68" s="57"/>
      <c r="P68" s="57"/>
      <c r="Q68" s="57"/>
      <c r="R68" s="57"/>
      <c r="S68" s="57"/>
      <c r="T68" s="31"/>
      <c r="U68" s="31"/>
      <c r="V68" s="24"/>
      <c r="W68" s="24"/>
      <c r="X68" s="24"/>
      <c r="Y68" s="24"/>
      <c r="Z68" s="24"/>
      <c r="AA68" s="24"/>
      <c r="AB68" s="24"/>
      <c r="AC68" s="24"/>
      <c r="AD68" s="24"/>
    </row>
    <row r="69" spans="1:30" ht="15" customHeight="1" x14ac:dyDescent="0.2">
      <c r="A69" s="24"/>
      <c r="B69" s="24"/>
      <c r="C69" s="24"/>
      <c r="D69" s="24"/>
      <c r="E69" s="24"/>
      <c r="F69" s="24"/>
      <c r="G69" s="24"/>
      <c r="H69" s="31"/>
      <c r="I69" s="57"/>
      <c r="J69" s="57"/>
      <c r="K69" s="57"/>
      <c r="L69" s="57"/>
      <c r="M69" s="57"/>
      <c r="N69" s="57"/>
      <c r="O69" s="57"/>
      <c r="P69" s="57"/>
      <c r="Q69" s="57"/>
      <c r="R69" s="57"/>
      <c r="S69" s="57"/>
      <c r="T69" s="31"/>
      <c r="U69" s="31"/>
      <c r="V69" s="24"/>
      <c r="W69" s="24"/>
      <c r="X69" s="24"/>
      <c r="Y69" s="24"/>
      <c r="Z69" s="24"/>
      <c r="AA69" s="24"/>
      <c r="AB69" s="24"/>
      <c r="AC69" s="24"/>
      <c r="AD69" s="24"/>
    </row>
    <row r="70" spans="1:30" ht="15" customHeight="1" x14ac:dyDescent="0.2">
      <c r="A70" s="24"/>
      <c r="B70" s="24"/>
      <c r="C70" s="24"/>
      <c r="D70" s="24"/>
      <c r="E70" s="24"/>
      <c r="F70" s="24"/>
      <c r="G70" s="24"/>
      <c r="H70" s="31"/>
      <c r="I70" s="32"/>
      <c r="J70" s="32"/>
      <c r="K70" s="32"/>
      <c r="L70" s="32"/>
      <c r="M70" s="32"/>
      <c r="N70" s="32"/>
      <c r="O70" s="32"/>
      <c r="P70" s="32"/>
      <c r="Q70" s="32"/>
      <c r="R70" s="32"/>
      <c r="S70" s="32"/>
      <c r="T70" s="31"/>
      <c r="U70" s="31"/>
      <c r="V70" s="24"/>
      <c r="W70" s="24"/>
      <c r="X70" s="24"/>
      <c r="Y70" s="24"/>
      <c r="Z70" s="24"/>
      <c r="AA70" s="24"/>
      <c r="AB70" s="24"/>
      <c r="AC70" s="24"/>
      <c r="AD70" s="24"/>
    </row>
    <row r="71" spans="1:30" ht="15" customHeight="1" x14ac:dyDescent="0.2">
      <c r="A71" s="22" t="s">
        <v>93</v>
      </c>
      <c r="B71" s="46" t="s">
        <v>111</v>
      </c>
      <c r="C71" s="46"/>
      <c r="D71" s="46"/>
      <c r="E71" s="46"/>
      <c r="F71" s="46"/>
      <c r="G71" s="46"/>
      <c r="H71" s="46"/>
      <c r="I71" s="46"/>
      <c r="J71" s="46"/>
      <c r="K71" s="46"/>
      <c r="L71" s="46"/>
      <c r="M71" s="32"/>
      <c r="N71" s="32"/>
      <c r="O71" s="32"/>
      <c r="P71" s="32"/>
      <c r="Q71" s="32"/>
      <c r="R71" s="32"/>
      <c r="S71" s="32"/>
      <c r="T71" s="31"/>
      <c r="U71" s="31"/>
      <c r="V71" s="24"/>
      <c r="W71" s="24"/>
      <c r="X71" s="24"/>
      <c r="Y71" s="24"/>
      <c r="Z71" s="24"/>
      <c r="AA71" s="24"/>
      <c r="AB71" s="24"/>
      <c r="AC71" s="24"/>
      <c r="AD71" s="24"/>
    </row>
    <row r="72" spans="1:30" ht="15" customHeight="1" x14ac:dyDescent="0.2">
      <c r="A72" s="24"/>
      <c r="B72" s="24"/>
      <c r="C72" s="47" t="s">
        <v>110</v>
      </c>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24"/>
    </row>
    <row r="73" spans="1:30" ht="15" customHeight="1" x14ac:dyDescent="0.2">
      <c r="A73" s="24"/>
      <c r="B73" s="24"/>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24"/>
    </row>
    <row r="74" spans="1:30" ht="15" customHeight="1" x14ac:dyDescent="0.2">
      <c r="A74" s="24"/>
      <c r="B74" s="24"/>
      <c r="C74" s="24"/>
      <c r="D74" s="24"/>
      <c r="E74" s="24"/>
      <c r="F74" s="24"/>
      <c r="G74" s="24"/>
      <c r="H74" s="31"/>
      <c r="I74" s="32"/>
      <c r="J74" s="32"/>
      <c r="K74" s="32"/>
      <c r="L74" s="32"/>
      <c r="M74" s="32"/>
      <c r="N74" s="32"/>
      <c r="O74" s="32"/>
      <c r="P74" s="32"/>
      <c r="Q74" s="32"/>
      <c r="R74" s="32"/>
      <c r="S74" s="32"/>
      <c r="T74" s="31"/>
      <c r="U74" s="31"/>
      <c r="V74" s="24"/>
      <c r="W74" s="24"/>
      <c r="X74" s="24"/>
      <c r="Y74" s="24"/>
      <c r="Z74" s="24"/>
      <c r="AA74" s="24"/>
      <c r="AB74" s="24"/>
      <c r="AC74" s="24"/>
      <c r="AD74" s="24"/>
    </row>
    <row r="75" spans="1:30" ht="15" customHeight="1" x14ac:dyDescent="0.2">
      <c r="A75" s="22" t="s">
        <v>93</v>
      </c>
      <c r="B75" s="55" t="s">
        <v>112</v>
      </c>
      <c r="C75" s="55"/>
      <c r="D75" s="55"/>
      <c r="E75" s="55"/>
      <c r="F75" s="55"/>
      <c r="G75" s="55"/>
      <c r="H75" s="55"/>
      <c r="I75" s="55"/>
      <c r="J75" s="55"/>
      <c r="K75" s="55"/>
      <c r="L75" s="55"/>
      <c r="M75" s="32"/>
      <c r="N75" s="32"/>
      <c r="O75" s="32"/>
      <c r="P75" s="32"/>
      <c r="Q75" s="32"/>
      <c r="R75" s="32"/>
      <c r="S75" s="32"/>
      <c r="T75" s="31"/>
      <c r="U75" s="31"/>
      <c r="V75" s="24"/>
      <c r="W75" s="24"/>
      <c r="X75" s="24"/>
      <c r="Y75" s="24"/>
      <c r="Z75" s="24"/>
      <c r="AA75" s="24"/>
      <c r="AB75" s="24"/>
      <c r="AC75" s="24"/>
      <c r="AD75" s="24"/>
    </row>
    <row r="76" spans="1:30" ht="15" customHeight="1" x14ac:dyDescent="0.2">
      <c r="A76" s="22"/>
      <c r="B76" s="34"/>
      <c r="C76" s="58" t="s">
        <v>120</v>
      </c>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24"/>
    </row>
    <row r="77" spans="1:30" ht="15" customHeight="1" x14ac:dyDescent="0.2">
      <c r="A77" s="22"/>
      <c r="B77" s="34"/>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24"/>
    </row>
    <row r="78" spans="1:30" ht="15" customHeight="1" x14ac:dyDescent="0.2">
      <c r="A78" s="24"/>
      <c r="B78" s="26"/>
      <c r="C78" s="26"/>
      <c r="D78" s="26"/>
      <c r="E78" s="26"/>
      <c r="F78" s="26"/>
      <c r="G78" s="26"/>
      <c r="H78" s="26"/>
      <c r="I78" s="26"/>
      <c r="J78" s="26"/>
      <c r="K78" s="26"/>
      <c r="L78" s="26"/>
      <c r="M78" s="32"/>
      <c r="N78" s="32"/>
      <c r="O78" s="32"/>
      <c r="P78" s="32"/>
      <c r="Q78" s="32"/>
      <c r="R78" s="32"/>
      <c r="S78" s="32"/>
      <c r="T78" s="31"/>
      <c r="U78" s="31"/>
      <c r="V78" s="24"/>
      <c r="W78" s="24"/>
      <c r="X78" s="24"/>
      <c r="Y78" s="24"/>
      <c r="Z78" s="24"/>
      <c r="AA78" s="24"/>
      <c r="AB78" s="24"/>
      <c r="AC78" s="24"/>
      <c r="AD78" s="24"/>
    </row>
    <row r="79" spans="1:30" ht="15" customHeight="1" x14ac:dyDescent="0.25">
      <c r="A79" s="22" t="s">
        <v>93</v>
      </c>
      <c r="B79" s="56" t="s">
        <v>20</v>
      </c>
      <c r="C79" s="56"/>
      <c r="D79" s="56"/>
      <c r="E79" s="56"/>
      <c r="F79" s="56"/>
      <c r="G79" s="56"/>
      <c r="H79" s="56"/>
      <c r="I79" s="56"/>
      <c r="J79" s="56"/>
      <c r="K79" s="56"/>
      <c r="L79" s="56"/>
      <c r="M79" s="32"/>
      <c r="N79" s="32"/>
      <c r="O79" s="32"/>
      <c r="P79" s="32"/>
      <c r="Q79" s="32"/>
      <c r="R79" s="32"/>
      <c r="S79" s="32"/>
      <c r="T79" s="31"/>
      <c r="U79" s="31"/>
      <c r="V79" s="24"/>
      <c r="W79" s="24"/>
      <c r="X79" s="24"/>
      <c r="Y79" s="24"/>
      <c r="Z79" s="24"/>
      <c r="AA79" s="24"/>
      <c r="AB79" s="24"/>
      <c r="AC79" s="24"/>
      <c r="AD79" s="24"/>
    </row>
    <row r="80" spans="1:30" ht="15" customHeight="1" x14ac:dyDescent="0.25">
      <c r="A80" s="22"/>
      <c r="B80" s="35"/>
      <c r="C80" s="58" t="s">
        <v>121</v>
      </c>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24"/>
    </row>
    <row r="81" spans="1:30" ht="15" customHeight="1" x14ac:dyDescent="0.25">
      <c r="A81" s="22"/>
      <c r="B81" s="35"/>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24"/>
    </row>
    <row r="82" spans="1:30" ht="15" customHeight="1" x14ac:dyDescent="0.25">
      <c r="A82" s="22"/>
      <c r="B82" s="35"/>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24"/>
    </row>
    <row r="83" spans="1:30" ht="15" customHeight="1" x14ac:dyDescent="0.25">
      <c r="A83" s="22"/>
      <c r="B83" s="35"/>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24"/>
    </row>
    <row r="84" spans="1:30" ht="15" customHeight="1" x14ac:dyDescent="0.25">
      <c r="A84" s="22"/>
      <c r="B84" s="35"/>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24"/>
    </row>
    <row r="85" spans="1:30" ht="15" customHeight="1" x14ac:dyDescent="0.25">
      <c r="A85" s="22"/>
      <c r="B85" s="35"/>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24"/>
    </row>
    <row r="86" spans="1:30" ht="15" customHeight="1" x14ac:dyDescent="0.25">
      <c r="A86" s="22"/>
      <c r="B86" s="35"/>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24"/>
    </row>
    <row r="87" spans="1:30" ht="15" customHeight="1" x14ac:dyDescent="0.2">
      <c r="A87" s="22" t="s">
        <v>93</v>
      </c>
      <c r="B87" s="55" t="s">
        <v>113</v>
      </c>
      <c r="C87" s="55"/>
      <c r="D87" s="55"/>
      <c r="E87" s="55"/>
      <c r="F87" s="55"/>
      <c r="G87" s="55"/>
      <c r="H87" s="55"/>
      <c r="I87" s="55"/>
      <c r="J87" s="55"/>
      <c r="K87" s="55"/>
      <c r="L87" s="55"/>
      <c r="M87" s="32"/>
      <c r="N87" s="32"/>
      <c r="O87" s="32"/>
      <c r="P87" s="32"/>
      <c r="Q87" s="32"/>
      <c r="R87" s="32"/>
      <c r="S87" s="32"/>
      <c r="T87" s="31"/>
      <c r="U87" s="31"/>
      <c r="V87" s="24"/>
      <c r="W87" s="24"/>
      <c r="X87" s="24"/>
      <c r="Y87" s="24"/>
      <c r="Z87" s="24"/>
      <c r="AA87" s="24"/>
      <c r="AB87" s="24"/>
      <c r="AC87" s="24"/>
      <c r="AD87" s="24"/>
    </row>
    <row r="88" spans="1:30" ht="15" customHeight="1" x14ac:dyDescent="0.2">
      <c r="A88" s="22"/>
      <c r="B88" s="36"/>
      <c r="C88" s="58" t="s">
        <v>135</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24"/>
    </row>
    <row r="89" spans="1:30" ht="15" customHeight="1" x14ac:dyDescent="0.2">
      <c r="A89" s="22"/>
      <c r="B89" s="36"/>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24"/>
    </row>
    <row r="90" spans="1:30" ht="15" customHeight="1" x14ac:dyDescent="0.2">
      <c r="A90" s="22"/>
      <c r="B90" s="36"/>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24"/>
    </row>
    <row r="91" spans="1:30" ht="15" customHeight="1" x14ac:dyDescent="0.2">
      <c r="A91" s="22"/>
      <c r="B91" s="36"/>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24"/>
    </row>
    <row r="92" spans="1:30" ht="15" customHeight="1" x14ac:dyDescent="0.2">
      <c r="A92" s="22"/>
      <c r="B92" s="36"/>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24"/>
    </row>
    <row r="93" spans="1:30" ht="15" customHeight="1" x14ac:dyDescent="0.25">
      <c r="A93" s="22" t="s">
        <v>93</v>
      </c>
      <c r="B93" s="56" t="s">
        <v>114</v>
      </c>
      <c r="C93" s="56"/>
      <c r="D93" s="56"/>
      <c r="E93" s="56"/>
      <c r="F93" s="56"/>
      <c r="G93" s="56"/>
      <c r="H93" s="56"/>
      <c r="I93" s="56"/>
      <c r="J93" s="56"/>
      <c r="K93" s="56"/>
      <c r="L93" s="56"/>
      <c r="M93" s="32"/>
      <c r="N93" s="32"/>
      <c r="O93" s="32"/>
      <c r="P93" s="32"/>
      <c r="Q93" s="32"/>
      <c r="R93" s="32"/>
      <c r="S93" s="32"/>
      <c r="T93" s="31"/>
      <c r="U93" s="31"/>
      <c r="V93" s="24"/>
      <c r="W93" s="24"/>
      <c r="X93" s="24"/>
      <c r="Y93" s="24"/>
      <c r="Z93" s="24"/>
      <c r="AA93" s="24"/>
      <c r="AB93" s="24"/>
      <c r="AC93" s="24"/>
      <c r="AD93" s="24"/>
    </row>
    <row r="94" spans="1:30" ht="15" customHeight="1" x14ac:dyDescent="0.25">
      <c r="A94" s="22"/>
      <c r="B94" s="35"/>
      <c r="C94" s="58" t="s">
        <v>122</v>
      </c>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24"/>
    </row>
    <row r="95" spans="1:30" ht="15" customHeight="1" x14ac:dyDescent="0.25">
      <c r="A95" s="22"/>
      <c r="B95" s="35"/>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24"/>
    </row>
    <row r="96" spans="1:30" ht="15" customHeight="1" x14ac:dyDescent="0.25">
      <c r="A96" s="22"/>
      <c r="B96" s="35"/>
      <c r="C96" s="35"/>
      <c r="D96" s="35"/>
      <c r="E96" s="35"/>
      <c r="F96" s="35"/>
      <c r="G96" s="35"/>
      <c r="H96" s="35"/>
      <c r="I96" s="35"/>
      <c r="J96" s="35"/>
      <c r="K96" s="35"/>
      <c r="L96" s="35"/>
      <c r="M96" s="32"/>
      <c r="N96" s="32"/>
      <c r="O96" s="32"/>
      <c r="P96" s="32"/>
      <c r="Q96" s="32"/>
      <c r="R96" s="32"/>
      <c r="S96" s="32"/>
      <c r="T96" s="31"/>
      <c r="U96" s="31"/>
      <c r="V96" s="24"/>
      <c r="W96" s="24"/>
      <c r="X96" s="24"/>
      <c r="Y96" s="24"/>
      <c r="Z96" s="24"/>
      <c r="AA96" s="24"/>
      <c r="AB96" s="24"/>
      <c r="AC96" s="24"/>
      <c r="AD96" s="24"/>
    </row>
    <row r="97" spans="1:30" ht="15" customHeight="1" x14ac:dyDescent="0.2">
      <c r="A97" s="22" t="s">
        <v>93</v>
      </c>
      <c r="B97" s="55" t="s">
        <v>115</v>
      </c>
      <c r="C97" s="55"/>
      <c r="D97" s="55"/>
      <c r="E97" s="55"/>
      <c r="F97" s="55"/>
      <c r="G97" s="55"/>
      <c r="H97" s="55"/>
      <c r="I97" s="55"/>
      <c r="J97" s="55"/>
      <c r="K97" s="55"/>
      <c r="L97" s="55"/>
      <c r="M97" s="32"/>
      <c r="N97" s="32"/>
      <c r="O97" s="32"/>
      <c r="P97" s="32"/>
      <c r="Q97" s="32"/>
      <c r="R97" s="32"/>
      <c r="S97" s="32"/>
      <c r="T97" s="31"/>
      <c r="U97" s="31"/>
      <c r="V97" s="24"/>
      <c r="W97" s="24"/>
      <c r="X97" s="24"/>
      <c r="Y97" s="24"/>
      <c r="Z97" s="24"/>
      <c r="AA97" s="24"/>
      <c r="AB97" s="24"/>
      <c r="AC97" s="24"/>
      <c r="AD97" s="24"/>
    </row>
    <row r="98" spans="1:30" ht="15" customHeight="1" x14ac:dyDescent="0.2">
      <c r="A98" s="22"/>
      <c r="B98" s="36"/>
      <c r="C98" s="58" t="s">
        <v>137</v>
      </c>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24"/>
    </row>
    <row r="99" spans="1:30" ht="15" customHeight="1" x14ac:dyDescent="0.2">
      <c r="A99" s="22"/>
      <c r="B99" s="36"/>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24"/>
    </row>
    <row r="100" spans="1:30" ht="15" customHeight="1" x14ac:dyDescent="0.2">
      <c r="A100" s="22"/>
      <c r="B100" s="36"/>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24"/>
    </row>
    <row r="101" spans="1:30" ht="15" customHeight="1" x14ac:dyDescent="0.2">
      <c r="A101" s="22"/>
      <c r="B101" s="36"/>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24"/>
    </row>
    <row r="102" spans="1:30" ht="15" customHeight="1" x14ac:dyDescent="0.2">
      <c r="A102" s="22" t="s">
        <v>93</v>
      </c>
      <c r="B102" s="55" t="s">
        <v>116</v>
      </c>
      <c r="C102" s="55"/>
      <c r="D102" s="55"/>
      <c r="E102" s="55"/>
      <c r="F102" s="55"/>
      <c r="G102" s="55"/>
      <c r="H102" s="55"/>
      <c r="I102" s="55"/>
      <c r="J102" s="55"/>
      <c r="K102" s="55"/>
      <c r="L102" s="55"/>
      <c r="M102" s="32"/>
      <c r="N102" s="32"/>
      <c r="O102" s="32"/>
      <c r="P102" s="32"/>
      <c r="Q102" s="32"/>
      <c r="R102" s="32"/>
      <c r="S102" s="32"/>
      <c r="T102" s="31"/>
      <c r="U102" s="31"/>
      <c r="V102" s="24"/>
      <c r="W102" s="24"/>
      <c r="X102" s="24"/>
      <c r="Y102" s="24"/>
      <c r="Z102" s="24"/>
      <c r="AA102" s="24"/>
      <c r="AB102" s="24"/>
      <c r="AC102" s="24"/>
      <c r="AD102" s="24"/>
    </row>
    <row r="103" spans="1:30" ht="15" customHeight="1" x14ac:dyDescent="0.2">
      <c r="A103" s="22"/>
      <c r="B103" s="36"/>
      <c r="C103" s="58" t="s">
        <v>125</v>
      </c>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24"/>
    </row>
    <row r="104" spans="1:30" ht="15" customHeight="1" x14ac:dyDescent="0.2">
      <c r="A104" s="22"/>
      <c r="B104" s="36"/>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24"/>
    </row>
    <row r="105" spans="1:30" ht="15" customHeight="1" x14ac:dyDescent="0.2">
      <c r="A105" s="22"/>
      <c r="B105" s="36"/>
      <c r="C105" s="36"/>
      <c r="D105" s="36"/>
      <c r="E105" s="36"/>
      <c r="F105" s="36"/>
      <c r="G105" s="36"/>
      <c r="H105" s="36"/>
      <c r="I105" s="36"/>
      <c r="J105" s="36"/>
      <c r="K105" s="36"/>
      <c r="L105" s="36"/>
      <c r="M105" s="32"/>
      <c r="N105" s="32"/>
      <c r="O105" s="32"/>
      <c r="P105" s="32"/>
      <c r="Q105" s="32"/>
      <c r="R105" s="32"/>
      <c r="S105" s="32"/>
      <c r="T105" s="31"/>
      <c r="U105" s="31"/>
      <c r="V105" s="24"/>
      <c r="W105" s="24"/>
      <c r="X105" s="24"/>
      <c r="Y105" s="24"/>
      <c r="Z105" s="24"/>
      <c r="AA105" s="24"/>
      <c r="AB105" s="24"/>
      <c r="AC105" s="24"/>
      <c r="AD105" s="24"/>
    </row>
    <row r="106" spans="1:30" ht="15" customHeight="1" x14ac:dyDescent="0.2">
      <c r="A106" s="22" t="s">
        <v>93</v>
      </c>
      <c r="B106" s="55" t="s">
        <v>126</v>
      </c>
      <c r="C106" s="55"/>
      <c r="D106" s="55"/>
      <c r="E106" s="55"/>
      <c r="F106" s="55"/>
      <c r="G106" s="55"/>
      <c r="H106" s="55"/>
      <c r="I106" s="55"/>
      <c r="J106" s="55"/>
      <c r="K106" s="55"/>
      <c r="L106" s="55"/>
      <c r="M106" s="32"/>
      <c r="N106" s="32"/>
      <c r="O106" s="32"/>
      <c r="P106" s="32"/>
      <c r="Q106" s="32"/>
      <c r="R106" s="32"/>
      <c r="S106" s="32"/>
      <c r="T106" s="31"/>
      <c r="U106" s="31"/>
      <c r="V106" s="24"/>
      <c r="W106" s="24"/>
      <c r="X106" s="24"/>
      <c r="Y106" s="24"/>
      <c r="Z106" s="24"/>
      <c r="AA106" s="24"/>
      <c r="AB106" s="24"/>
      <c r="AC106" s="24"/>
      <c r="AD106" s="24"/>
    </row>
    <row r="107" spans="1:30" ht="15" customHeight="1" x14ac:dyDescent="0.2">
      <c r="A107" s="22"/>
      <c r="B107" s="36"/>
      <c r="C107" s="58" t="s">
        <v>136</v>
      </c>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24"/>
    </row>
    <row r="108" spans="1:30" ht="15" customHeight="1" x14ac:dyDescent="0.2">
      <c r="A108" s="22"/>
      <c r="B108" s="36"/>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24"/>
    </row>
    <row r="109" spans="1:30" ht="15" customHeight="1" x14ac:dyDescent="0.2">
      <c r="A109" s="22" t="s">
        <v>93</v>
      </c>
      <c r="B109" s="55" t="s">
        <v>117</v>
      </c>
      <c r="C109" s="55"/>
      <c r="D109" s="55"/>
      <c r="E109" s="55"/>
      <c r="F109" s="55"/>
      <c r="G109" s="55"/>
      <c r="H109" s="55"/>
      <c r="I109" s="55"/>
      <c r="J109" s="55"/>
      <c r="K109" s="55"/>
      <c r="L109" s="55"/>
      <c r="M109" s="32"/>
      <c r="N109" s="32"/>
      <c r="O109" s="32"/>
      <c r="P109" s="32"/>
      <c r="Q109" s="32"/>
      <c r="R109" s="32"/>
      <c r="S109" s="32"/>
      <c r="T109" s="31"/>
      <c r="U109" s="31"/>
      <c r="V109" s="24"/>
      <c r="W109" s="24"/>
      <c r="X109" s="24"/>
      <c r="Y109" s="24"/>
      <c r="Z109" s="24"/>
      <c r="AA109" s="24"/>
      <c r="AB109" s="24"/>
      <c r="AC109" s="24"/>
      <c r="AD109" s="24"/>
    </row>
    <row r="110" spans="1:30" ht="15" customHeight="1" x14ac:dyDescent="0.2">
      <c r="A110" s="22"/>
      <c r="B110" s="36"/>
      <c r="C110" s="58" t="s">
        <v>127</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24"/>
    </row>
    <row r="111" spans="1:30" ht="15" customHeight="1" x14ac:dyDescent="0.2">
      <c r="A111" s="22"/>
      <c r="B111" s="36"/>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24"/>
    </row>
    <row r="112" spans="1:30" ht="15" customHeight="1" x14ac:dyDescent="0.2">
      <c r="A112" s="22"/>
      <c r="B112" s="36"/>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24"/>
    </row>
    <row r="113" spans="1:30" ht="15" customHeight="1" x14ac:dyDescent="0.2">
      <c r="A113" s="22"/>
      <c r="B113" s="36"/>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24"/>
    </row>
    <row r="114" spans="1:30" ht="15" customHeight="1" x14ac:dyDescent="0.2">
      <c r="A114" s="22" t="s">
        <v>93</v>
      </c>
      <c r="B114" s="55" t="s">
        <v>118</v>
      </c>
      <c r="C114" s="55"/>
      <c r="D114" s="55"/>
      <c r="E114" s="55"/>
      <c r="F114" s="55"/>
      <c r="G114" s="55"/>
      <c r="H114" s="55"/>
      <c r="I114" s="55"/>
      <c r="J114" s="55"/>
      <c r="K114" s="55"/>
      <c r="L114" s="55"/>
    </row>
    <row r="115" spans="1:30" ht="15" customHeight="1" x14ac:dyDescent="0.2">
      <c r="A115" s="22"/>
      <c r="B115" s="36"/>
      <c r="C115" s="58" t="s">
        <v>128</v>
      </c>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row>
    <row r="116" spans="1:30" ht="15" customHeight="1" x14ac:dyDescent="0.2">
      <c r="A116" s="22"/>
      <c r="B116" s="36"/>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row>
    <row r="117" spans="1:30" ht="15" customHeight="1" x14ac:dyDescent="0.2">
      <c r="A117" s="22"/>
      <c r="B117" s="36"/>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row>
    <row r="118" spans="1:30" ht="15" customHeight="1" x14ac:dyDescent="0.2">
      <c r="A118" s="22"/>
      <c r="B118" s="36"/>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row>
    <row r="119" spans="1:30" ht="15" customHeight="1" x14ac:dyDescent="0.2">
      <c r="A119" s="22" t="s">
        <v>93</v>
      </c>
      <c r="B119" s="55" t="s">
        <v>119</v>
      </c>
      <c r="C119" s="55"/>
      <c r="D119" s="55"/>
      <c r="E119" s="55"/>
      <c r="F119" s="55"/>
      <c r="G119" s="55"/>
      <c r="H119" s="55"/>
      <c r="I119" s="55"/>
      <c r="J119" s="55"/>
      <c r="K119" s="55"/>
      <c r="L119" s="55"/>
      <c r="M119" s="8"/>
      <c r="N119" s="8"/>
      <c r="O119" s="8"/>
      <c r="P119" s="8"/>
      <c r="Q119" s="8"/>
      <c r="R119" s="8"/>
      <c r="S119" s="8"/>
      <c r="T119" s="8"/>
      <c r="U119" s="8"/>
      <c r="V119" s="8"/>
      <c r="W119" s="8"/>
      <c r="X119" s="8"/>
      <c r="Y119" s="8"/>
      <c r="Z119" s="8"/>
      <c r="AA119" s="8"/>
      <c r="AB119" s="8"/>
      <c r="AC119" s="8"/>
      <c r="AD119" s="8"/>
    </row>
    <row r="120" spans="1:30" ht="15" customHeight="1" x14ac:dyDescent="0.2">
      <c r="A120" s="22"/>
      <c r="B120" s="24"/>
      <c r="C120" s="47" t="s">
        <v>129</v>
      </c>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24"/>
    </row>
    <row r="121" spans="1:30" ht="15" customHeight="1" x14ac:dyDescent="0.2">
      <c r="A121" s="22"/>
      <c r="B121" s="24"/>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24"/>
    </row>
    <row r="122" spans="1:30" ht="15" customHeight="1" x14ac:dyDescent="0.2">
      <c r="A122" s="22"/>
      <c r="B122" s="2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27"/>
    </row>
    <row r="123" spans="1:30" ht="15" customHeight="1" x14ac:dyDescent="0.2">
      <c r="A123" s="8"/>
      <c r="B123" s="3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37"/>
    </row>
    <row r="124" spans="1:30" ht="15" customHeight="1" x14ac:dyDescent="0.2">
      <c r="A124" s="8"/>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row>
    <row r="125" spans="1:30" ht="15" customHeight="1" x14ac:dyDescent="0.2">
      <c r="A125" s="60" t="s">
        <v>130</v>
      </c>
      <c r="B125" s="60"/>
      <c r="C125" s="60"/>
      <c r="D125" s="60"/>
      <c r="E125" s="60"/>
      <c r="F125" s="60"/>
      <c r="G125" s="60"/>
      <c r="H125" s="60"/>
      <c r="I125" s="60"/>
      <c r="J125" s="60"/>
      <c r="K125" s="60"/>
      <c r="L125" s="37"/>
      <c r="M125" s="37"/>
      <c r="N125" s="37"/>
      <c r="O125" s="37"/>
      <c r="P125" s="37"/>
      <c r="Q125" s="37"/>
      <c r="R125" s="37"/>
      <c r="S125" s="37"/>
      <c r="T125" s="37"/>
      <c r="U125" s="37"/>
      <c r="V125" s="37"/>
      <c r="W125" s="37"/>
      <c r="X125" s="37"/>
      <c r="Y125" s="37"/>
      <c r="Z125" s="37"/>
      <c r="AA125" s="37"/>
      <c r="AB125" s="37"/>
      <c r="AC125" s="37"/>
      <c r="AD125" s="37"/>
    </row>
    <row r="126" spans="1:30" ht="15" customHeight="1" x14ac:dyDescent="0.25">
      <c r="A126" s="8"/>
      <c r="B126" s="61" t="s">
        <v>131</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37"/>
      <c r="AD126" s="37"/>
    </row>
    <row r="127" spans="1:30" ht="15" customHeight="1" x14ac:dyDescent="0.25">
      <c r="A127" s="8"/>
      <c r="B127" s="62" t="s">
        <v>132</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8"/>
      <c r="AD127" s="8"/>
    </row>
    <row r="128" spans="1:30" ht="15" customHeight="1" x14ac:dyDescent="0.25">
      <c r="A128" s="22"/>
      <c r="B128" s="59" t="s">
        <v>133</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27"/>
      <c r="AD128" s="27"/>
    </row>
    <row r="129" spans="1:30" ht="15" customHeight="1" x14ac:dyDescent="0.2">
      <c r="A129" s="40" t="s">
        <v>8</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8"/>
      <c r="AA129" s="8"/>
      <c r="AB129" s="8"/>
      <c r="AC129" s="8"/>
      <c r="AD129" s="8"/>
    </row>
    <row r="130" spans="1:30" ht="15" customHeight="1" x14ac:dyDescent="0.2">
      <c r="A130" s="9" t="s">
        <v>9</v>
      </c>
      <c r="E130" s="11"/>
      <c r="F130" s="8"/>
      <c r="G130" s="8"/>
      <c r="H130" s="8"/>
      <c r="I130" s="8"/>
      <c r="J130" s="8"/>
      <c r="K130" s="8"/>
      <c r="L130" s="8"/>
      <c r="M130" s="8"/>
      <c r="N130" s="41"/>
      <c r="O130" s="41"/>
      <c r="P130" s="41"/>
      <c r="Q130" s="41"/>
      <c r="R130" s="41"/>
      <c r="S130" s="41"/>
      <c r="T130" s="41"/>
      <c r="U130" s="41"/>
      <c r="V130" s="8"/>
      <c r="W130" s="8"/>
      <c r="X130" s="8"/>
      <c r="Y130" s="8"/>
      <c r="Z130" s="8"/>
      <c r="AA130" s="8"/>
      <c r="AB130" s="8"/>
      <c r="AC130" s="8"/>
      <c r="AD130" s="8"/>
    </row>
    <row r="131" spans="1:30" ht="15" customHeight="1" x14ac:dyDescent="0.2">
      <c r="A131" s="1"/>
      <c r="E131" s="12"/>
      <c r="F131" s="8"/>
      <c r="G131" s="8"/>
      <c r="H131" s="8"/>
      <c r="I131" s="8"/>
      <c r="J131" s="8"/>
      <c r="K131" s="8"/>
      <c r="L131" s="8"/>
      <c r="M131" s="8"/>
      <c r="N131" s="41"/>
      <c r="O131" s="41"/>
      <c r="P131" s="41"/>
      <c r="Q131" s="41"/>
      <c r="R131" s="41"/>
      <c r="S131" s="41"/>
      <c r="T131" s="41"/>
      <c r="U131" s="41"/>
      <c r="V131" s="8"/>
      <c r="W131" s="8"/>
      <c r="X131" s="8"/>
      <c r="Y131" s="8"/>
      <c r="Z131" s="8"/>
      <c r="AA131" s="8"/>
      <c r="AB131" s="8"/>
      <c r="AC131" s="8"/>
      <c r="AD131" s="8"/>
    </row>
    <row r="132" spans="1:30" ht="15" customHeight="1" x14ac:dyDescent="0.2">
      <c r="A132" s="9" t="s">
        <v>10</v>
      </c>
      <c r="E132" s="1"/>
      <c r="F132" s="8"/>
      <c r="G132" s="8"/>
      <c r="H132" s="8"/>
      <c r="I132" s="8"/>
      <c r="J132" s="8"/>
      <c r="K132" s="8"/>
      <c r="L132" s="8"/>
      <c r="M132" s="8"/>
      <c r="N132" s="42"/>
      <c r="O132" s="43"/>
      <c r="P132" s="43"/>
      <c r="Q132" s="43"/>
      <c r="R132" s="43"/>
      <c r="S132" s="43"/>
      <c r="T132" s="43"/>
      <c r="U132" s="44"/>
      <c r="V132" s="8"/>
      <c r="W132" s="8"/>
      <c r="X132" s="8"/>
      <c r="Y132" s="8"/>
      <c r="Z132" s="8"/>
      <c r="AA132" s="8"/>
      <c r="AB132" s="8"/>
      <c r="AC132" s="8"/>
      <c r="AD132" s="8"/>
    </row>
    <row r="133" spans="1:30" ht="15" customHeight="1" x14ac:dyDescent="0.2">
      <c r="A133" s="1"/>
      <c r="B133" s="1"/>
      <c r="C133" s="1"/>
      <c r="D133" s="1"/>
      <c r="E133" s="1"/>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ht="15" customHeight="1" x14ac:dyDescent="0.2">
      <c r="A134" s="40" t="s">
        <v>1</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8"/>
      <c r="AA134" s="8"/>
      <c r="AB134" s="8"/>
      <c r="AC134" s="8"/>
      <c r="AD134" s="8"/>
    </row>
    <row r="135" spans="1:30" ht="15" customHeight="1" x14ac:dyDescent="0.2">
      <c r="A135" s="4" t="s">
        <v>11</v>
      </c>
      <c r="B135" s="4"/>
      <c r="C135" s="4"/>
      <c r="D135" s="4"/>
      <c r="E135" s="4"/>
      <c r="F135" s="4"/>
      <c r="G135" s="4"/>
      <c r="H135" s="4"/>
      <c r="I135" s="4"/>
      <c r="J135" s="4"/>
      <c r="K135" s="4"/>
      <c r="L135" s="4"/>
      <c r="M135" s="4"/>
      <c r="N135" s="4"/>
      <c r="O135" s="4"/>
      <c r="P135" s="4"/>
      <c r="Q135" s="4"/>
      <c r="R135" s="4"/>
      <c r="S135" s="4"/>
      <c r="T135" s="4"/>
      <c r="U135" s="4"/>
      <c r="V135" s="4"/>
      <c r="W135" s="4"/>
      <c r="X135" s="4"/>
      <c r="Y135" s="4"/>
      <c r="Z135" s="8"/>
      <c r="AA135" s="8"/>
      <c r="AB135" s="8"/>
      <c r="AC135" s="8"/>
      <c r="AD135" s="8"/>
    </row>
    <row r="136" spans="1:30" ht="15" customHeight="1" x14ac:dyDescent="0.2">
      <c r="A136" s="9" t="s">
        <v>12</v>
      </c>
      <c r="F136" s="8"/>
      <c r="G136" s="8"/>
      <c r="H136" s="8"/>
      <c r="I136" s="8"/>
      <c r="J136" s="8"/>
      <c r="K136" s="8"/>
      <c r="L136" s="8"/>
      <c r="M136" s="10" t="s">
        <v>48</v>
      </c>
      <c r="N136" s="45"/>
      <c r="O136" s="45"/>
      <c r="P136" s="45"/>
      <c r="Q136" s="45"/>
      <c r="R136" s="45"/>
      <c r="S136" s="45"/>
      <c r="T136" s="45"/>
      <c r="U136" s="45"/>
      <c r="V136" s="15" t="s">
        <v>67</v>
      </c>
      <c r="X136" s="8"/>
      <c r="Y136" s="5" t="s">
        <v>4</v>
      </c>
      <c r="Z136" s="8"/>
      <c r="AA136" s="8"/>
      <c r="AB136" s="8"/>
      <c r="AC136" s="8"/>
      <c r="AD136" s="8"/>
    </row>
    <row r="137" spans="1:30" ht="15" customHeight="1" x14ac:dyDescent="0.2">
      <c r="A137" s="9" t="s">
        <v>13</v>
      </c>
      <c r="F137" s="8"/>
      <c r="G137" s="8"/>
      <c r="H137" s="8"/>
      <c r="I137" s="8"/>
      <c r="J137" s="8"/>
      <c r="K137" s="8"/>
      <c r="L137" s="8"/>
      <c r="M137" s="10" t="s">
        <v>49</v>
      </c>
      <c r="N137" s="45"/>
      <c r="O137" s="45"/>
      <c r="P137" s="45"/>
      <c r="Q137" s="45"/>
      <c r="R137" s="45"/>
      <c r="S137" s="45"/>
      <c r="T137" s="45"/>
      <c r="U137" s="45"/>
      <c r="V137" s="15" t="s">
        <v>67</v>
      </c>
      <c r="X137" s="8"/>
      <c r="Y137" s="5" t="s">
        <v>4</v>
      </c>
      <c r="Z137" s="8"/>
      <c r="AA137" s="8"/>
      <c r="AB137" s="8"/>
      <c r="AC137" s="8"/>
      <c r="AD137" s="8"/>
    </row>
    <row r="138" spans="1:30" ht="15" customHeight="1" x14ac:dyDescent="0.2">
      <c r="A138" s="9" t="s">
        <v>14</v>
      </c>
      <c r="F138" s="8"/>
      <c r="G138" s="8"/>
      <c r="H138" s="8"/>
      <c r="I138" s="8"/>
      <c r="J138" s="8"/>
      <c r="K138" s="8"/>
      <c r="L138" s="8"/>
      <c r="M138" s="10" t="s">
        <v>50</v>
      </c>
      <c r="N138" s="45"/>
      <c r="O138" s="45"/>
      <c r="P138" s="45"/>
      <c r="Q138" s="45"/>
      <c r="R138" s="45"/>
      <c r="S138" s="45"/>
      <c r="T138" s="45"/>
      <c r="U138" s="45"/>
      <c r="V138" s="15" t="s">
        <v>67</v>
      </c>
      <c r="X138" s="8"/>
      <c r="Y138" s="5" t="s">
        <v>4</v>
      </c>
      <c r="Z138" s="8"/>
      <c r="AA138" s="8"/>
      <c r="AB138" s="8"/>
      <c r="AC138" s="8"/>
      <c r="AD138" s="8"/>
    </row>
    <row r="139" spans="1:30" ht="15" customHeight="1" x14ac:dyDescent="0.2">
      <c r="A139" s="4" t="s">
        <v>15</v>
      </c>
      <c r="B139" s="4"/>
      <c r="C139" s="4"/>
      <c r="D139" s="4"/>
      <c r="E139" s="4"/>
      <c r="F139" s="4"/>
      <c r="G139" s="4"/>
      <c r="H139" s="4"/>
      <c r="I139" s="4"/>
      <c r="J139" s="4"/>
      <c r="K139" s="4"/>
      <c r="L139" s="4"/>
      <c r="M139" s="4"/>
      <c r="N139" s="4"/>
      <c r="O139" s="4"/>
      <c r="P139" s="4"/>
      <c r="Q139" s="4"/>
      <c r="R139" s="4"/>
      <c r="S139" s="4"/>
      <c r="T139" s="4"/>
      <c r="U139" s="4"/>
      <c r="V139" s="4"/>
      <c r="W139" s="4"/>
      <c r="X139" s="4"/>
      <c r="Y139" s="4"/>
      <c r="Z139" s="8"/>
      <c r="AA139" s="8"/>
      <c r="AB139" s="8"/>
      <c r="AC139" s="8"/>
      <c r="AD139" s="8"/>
    </row>
    <row r="140" spans="1:30" ht="15" customHeight="1" x14ac:dyDescent="0.2">
      <c r="A140" s="9" t="s">
        <v>16</v>
      </c>
      <c r="F140" s="8"/>
      <c r="G140" s="8"/>
      <c r="H140" s="8"/>
      <c r="I140" s="8"/>
      <c r="J140" s="8"/>
      <c r="K140" s="8"/>
      <c r="L140" s="8"/>
      <c r="M140" s="10" t="s">
        <v>51</v>
      </c>
      <c r="N140" s="41"/>
      <c r="O140" s="41"/>
      <c r="P140" s="41"/>
      <c r="Q140" s="41"/>
      <c r="R140" s="41"/>
      <c r="S140" s="41"/>
      <c r="T140" s="41"/>
      <c r="U140" s="41"/>
      <c r="V140" s="15" t="s">
        <v>38</v>
      </c>
      <c r="X140" s="8"/>
      <c r="Y140" s="5" t="s">
        <v>7</v>
      </c>
      <c r="Z140" s="8"/>
      <c r="AA140" s="8"/>
      <c r="AB140" s="8"/>
      <c r="AC140" s="8"/>
      <c r="AD140" s="8"/>
    </row>
    <row r="141" spans="1:30" ht="15" customHeight="1" x14ac:dyDescent="0.2">
      <c r="A141" s="9" t="s">
        <v>17</v>
      </c>
      <c r="F141" s="8"/>
      <c r="G141" s="8"/>
      <c r="H141" s="8"/>
      <c r="I141" s="8"/>
      <c r="J141" s="8"/>
      <c r="K141" s="8"/>
      <c r="L141" s="8"/>
      <c r="M141" s="10" t="s">
        <v>52</v>
      </c>
      <c r="N141" s="41"/>
      <c r="O141" s="41"/>
      <c r="P141" s="41"/>
      <c r="Q141" s="41"/>
      <c r="R141" s="41"/>
      <c r="S141" s="41"/>
      <c r="T141" s="41"/>
      <c r="U141" s="41"/>
      <c r="V141" s="15" t="s">
        <v>38</v>
      </c>
      <c r="X141" s="8"/>
      <c r="Y141" s="5" t="s">
        <v>7</v>
      </c>
      <c r="Z141" s="8"/>
      <c r="AA141" s="8"/>
      <c r="AB141" s="8"/>
      <c r="AC141" s="8"/>
      <c r="AD141" s="8"/>
    </row>
    <row r="142" spans="1:30" ht="15" customHeight="1" x14ac:dyDescent="0.2">
      <c r="A142" s="4" t="s">
        <v>18</v>
      </c>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30" ht="15" customHeight="1" x14ac:dyDescent="0.2">
      <c r="A143" s="9" t="s">
        <v>19</v>
      </c>
      <c r="M143" s="10" t="s">
        <v>53</v>
      </c>
      <c r="N143" s="41"/>
      <c r="O143" s="41"/>
      <c r="P143" s="41"/>
      <c r="Q143" s="41"/>
      <c r="R143" s="41"/>
      <c r="S143" s="41"/>
      <c r="T143" s="41"/>
      <c r="U143" s="41"/>
      <c r="V143" s="15" t="s">
        <v>39</v>
      </c>
      <c r="Y143" s="5" t="s">
        <v>2</v>
      </c>
    </row>
    <row r="144" spans="1:30" ht="15" customHeight="1" x14ac:dyDescent="0.2">
      <c r="A144" s="9" t="s">
        <v>20</v>
      </c>
      <c r="M144" s="10" t="s">
        <v>54</v>
      </c>
      <c r="N144" s="41"/>
      <c r="O144" s="41"/>
      <c r="P144" s="41"/>
      <c r="Q144" s="41"/>
      <c r="R144" s="41"/>
      <c r="S144" s="41"/>
      <c r="T144" s="41"/>
      <c r="U144" s="41"/>
      <c r="V144" s="15" t="s">
        <v>40</v>
      </c>
      <c r="Y144" s="5" t="s">
        <v>2</v>
      </c>
    </row>
    <row r="145" spans="1:25" ht="15" customHeight="1" x14ac:dyDescent="0.2">
      <c r="A145" s="4" t="s">
        <v>21</v>
      </c>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5" customHeight="1" x14ac:dyDescent="0.2">
      <c r="A146" s="9" t="s">
        <v>90</v>
      </c>
      <c r="M146" s="10" t="s">
        <v>55</v>
      </c>
      <c r="N146" s="42"/>
      <c r="O146" s="43"/>
      <c r="P146" s="43"/>
      <c r="Q146" s="43"/>
      <c r="R146" s="43"/>
      <c r="S146" s="43"/>
      <c r="T146" s="43"/>
      <c r="U146" s="44"/>
      <c r="V146" s="15" t="s">
        <v>41</v>
      </c>
      <c r="Y146" s="5" t="s">
        <v>3</v>
      </c>
    </row>
    <row r="147" spans="1:25" ht="15" customHeight="1" x14ac:dyDescent="0.2">
      <c r="A147" s="1"/>
      <c r="M147" s="1"/>
      <c r="N147" s="1"/>
      <c r="V147" s="1"/>
      <c r="Y147" s="1"/>
    </row>
    <row r="148" spans="1:25" ht="15" customHeight="1" x14ac:dyDescent="0.2">
      <c r="A148" s="40" t="s">
        <v>37</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row>
    <row r="149" spans="1:25" ht="15" customHeight="1" x14ac:dyDescent="0.2">
      <c r="A149" s="9" t="s">
        <v>23</v>
      </c>
      <c r="M149" s="10" t="s">
        <v>56</v>
      </c>
      <c r="N149" s="42"/>
      <c r="O149" s="43"/>
      <c r="P149" s="43"/>
      <c r="Q149" s="43"/>
      <c r="R149" s="43"/>
      <c r="S149" s="43"/>
      <c r="T149" s="43"/>
      <c r="U149" s="44"/>
      <c r="Y149" s="5" t="s">
        <v>82</v>
      </c>
    </row>
  </sheetData>
  <mergeCells count="57">
    <mergeCell ref="B128:AB128"/>
    <mergeCell ref="C120:AC123"/>
    <mergeCell ref="A125:K125"/>
    <mergeCell ref="C98:AC101"/>
    <mergeCell ref="B126:AB126"/>
    <mergeCell ref="B127:AB127"/>
    <mergeCell ref="B114:L114"/>
    <mergeCell ref="B119:L119"/>
    <mergeCell ref="C115:AC118"/>
    <mergeCell ref="Z54:AB54"/>
    <mergeCell ref="C103:AC104"/>
    <mergeCell ref="C107:AC108"/>
    <mergeCell ref="C110:AC112"/>
    <mergeCell ref="B109:L109"/>
    <mergeCell ref="C76:AC77"/>
    <mergeCell ref="C80:AC82"/>
    <mergeCell ref="C88:AC92"/>
    <mergeCell ref="C94:AC95"/>
    <mergeCell ref="B87:L87"/>
    <mergeCell ref="B93:L93"/>
    <mergeCell ref="B97:L97"/>
    <mergeCell ref="B102:L102"/>
    <mergeCell ref="B106:L106"/>
    <mergeCell ref="C72:AC73"/>
    <mergeCell ref="B71:L71"/>
    <mergeCell ref="B75:L75"/>
    <mergeCell ref="B79:L79"/>
    <mergeCell ref="D56:AC57"/>
    <mergeCell ref="D58:AC59"/>
    <mergeCell ref="I68:S69"/>
    <mergeCell ref="C48:E48"/>
    <mergeCell ref="Z46:AB46"/>
    <mergeCell ref="I48:O48"/>
    <mergeCell ref="I49:N49"/>
    <mergeCell ref="C24:AC28"/>
    <mergeCell ref="C31:AC39"/>
    <mergeCell ref="A1:AD1"/>
    <mergeCell ref="A12:AD12"/>
    <mergeCell ref="B14:L14"/>
    <mergeCell ref="C15:AC18"/>
    <mergeCell ref="A2:AD2"/>
    <mergeCell ref="B19:P19"/>
    <mergeCell ref="C20:AB21"/>
    <mergeCell ref="B23:O23"/>
    <mergeCell ref="B30:Q30"/>
    <mergeCell ref="A5:AD7"/>
    <mergeCell ref="N143:U143"/>
    <mergeCell ref="N144:U144"/>
    <mergeCell ref="N146:U146"/>
    <mergeCell ref="N149:U149"/>
    <mergeCell ref="N130:U131"/>
    <mergeCell ref="N132:U132"/>
    <mergeCell ref="N136:U136"/>
    <mergeCell ref="N137:U137"/>
    <mergeCell ref="N138:U138"/>
    <mergeCell ref="N140:U140"/>
    <mergeCell ref="N141:U1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P246"/>
  <sheetViews>
    <sheetView showGridLines="0" tabSelected="1" view="pageBreakPreview" zoomScaleNormal="100" zoomScaleSheetLayoutView="100" workbookViewId="0">
      <selection activeCell="B6" sqref="B6:D6"/>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42" s="2" customFormat="1" ht="30" customHeight="1" x14ac:dyDescent="0.2">
      <c r="A1" s="65" t="s">
        <v>66</v>
      </c>
      <c r="B1" s="65"/>
      <c r="C1" s="65"/>
      <c r="D1" s="65"/>
      <c r="E1" s="65"/>
      <c r="F1" s="65"/>
      <c r="G1" s="6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x14ac:dyDescent="0.2">
      <c r="A2" s="66" t="s">
        <v>134</v>
      </c>
      <c r="B2" s="66"/>
      <c r="C2" s="66"/>
      <c r="D2" s="66"/>
      <c r="E2" s="66"/>
      <c r="F2" s="66"/>
      <c r="G2" s="66"/>
    </row>
    <row r="3" spans="1:42" ht="15" customHeight="1" x14ac:dyDescent="0.2">
      <c r="A3" s="3" t="s">
        <v>8</v>
      </c>
      <c r="B3" s="3"/>
      <c r="C3" s="3"/>
      <c r="D3" s="3"/>
      <c r="E3" s="3"/>
      <c r="G3" s="3" t="s">
        <v>0</v>
      </c>
    </row>
    <row r="4" spans="1:42" ht="15" customHeight="1" x14ac:dyDescent="0.2">
      <c r="A4" s="9" t="s">
        <v>9</v>
      </c>
      <c r="B4" s="45"/>
      <c r="C4" s="45"/>
      <c r="D4" s="45"/>
      <c r="E4" s="11"/>
      <c r="G4" s="1" t="s">
        <v>68</v>
      </c>
    </row>
    <row r="5" spans="1:42" ht="15" customHeight="1" x14ac:dyDescent="0.2">
      <c r="B5" s="45"/>
      <c r="C5" s="45"/>
      <c r="D5" s="45"/>
      <c r="E5" s="12"/>
    </row>
    <row r="6" spans="1:42" ht="15" customHeight="1" x14ac:dyDescent="0.2">
      <c r="A6" s="9" t="s">
        <v>10</v>
      </c>
      <c r="B6" s="45"/>
      <c r="C6" s="45"/>
      <c r="D6" s="45"/>
    </row>
    <row r="7" spans="1:42" ht="15" customHeight="1" x14ac:dyDescent="0.2">
      <c r="G7" s="1" t="s">
        <v>69</v>
      </c>
    </row>
    <row r="8" spans="1:42" ht="15" customHeight="1" x14ac:dyDescent="0.2">
      <c r="A8" s="3" t="s">
        <v>1</v>
      </c>
      <c r="B8" s="3"/>
      <c r="C8" s="3"/>
      <c r="D8" s="3"/>
      <c r="E8" s="3"/>
    </row>
    <row r="9" spans="1:42" ht="15" customHeight="1" x14ac:dyDescent="0.2">
      <c r="A9" s="4" t="s">
        <v>11</v>
      </c>
      <c r="B9" s="4"/>
      <c r="C9" s="4"/>
      <c r="D9" s="4"/>
      <c r="E9" s="4"/>
    </row>
    <row r="10" spans="1:42" ht="15" customHeight="1" x14ac:dyDescent="0.2">
      <c r="A10" s="9" t="s">
        <v>12</v>
      </c>
      <c r="B10" s="10" t="s">
        <v>48</v>
      </c>
      <c r="C10" s="17"/>
      <c r="D10" s="15" t="s">
        <v>67</v>
      </c>
      <c r="E10" s="5" t="s">
        <v>4</v>
      </c>
      <c r="G10" s="1" t="s">
        <v>70</v>
      </c>
    </row>
    <row r="11" spans="1:42" ht="15" customHeight="1" x14ac:dyDescent="0.2">
      <c r="A11" s="9" t="s">
        <v>13</v>
      </c>
      <c r="B11" s="10" t="s">
        <v>49</v>
      </c>
      <c r="C11" s="17"/>
      <c r="D11" s="15" t="s">
        <v>67</v>
      </c>
      <c r="E11" s="5" t="s">
        <v>4</v>
      </c>
    </row>
    <row r="12" spans="1:42" ht="15" customHeight="1" x14ac:dyDescent="0.2">
      <c r="A12" s="9" t="s">
        <v>14</v>
      </c>
      <c r="B12" s="10" t="s">
        <v>50</v>
      </c>
      <c r="C12" s="17"/>
      <c r="D12" s="15" t="s">
        <v>67</v>
      </c>
      <c r="E12" s="5" t="s">
        <v>4</v>
      </c>
    </row>
    <row r="13" spans="1:42" ht="15" customHeight="1" x14ac:dyDescent="0.2">
      <c r="A13" s="4" t="s">
        <v>15</v>
      </c>
      <c r="B13" s="4"/>
      <c r="C13" s="4"/>
      <c r="D13" s="4"/>
      <c r="E13" s="4"/>
      <c r="G13" s="1" t="s">
        <v>71</v>
      </c>
    </row>
    <row r="14" spans="1:42" ht="15" customHeight="1" x14ac:dyDescent="0.2">
      <c r="A14" s="9" t="s">
        <v>16</v>
      </c>
      <c r="B14" s="10" t="s">
        <v>51</v>
      </c>
      <c r="C14" s="16"/>
      <c r="D14" s="15" t="s">
        <v>38</v>
      </c>
      <c r="E14" s="5" t="s">
        <v>7</v>
      </c>
    </row>
    <row r="15" spans="1:42" ht="15" customHeight="1" x14ac:dyDescent="0.2">
      <c r="A15" s="9" t="s">
        <v>17</v>
      </c>
      <c r="B15" s="10" t="s">
        <v>52</v>
      </c>
      <c r="C15" s="16"/>
      <c r="D15" s="15" t="s">
        <v>38</v>
      </c>
      <c r="E15" s="5" t="s">
        <v>7</v>
      </c>
      <c r="G15" s="1" t="s">
        <v>72</v>
      </c>
    </row>
    <row r="16" spans="1:42" ht="15" customHeight="1" x14ac:dyDescent="0.2">
      <c r="A16" s="4" t="s">
        <v>18</v>
      </c>
      <c r="B16" s="4"/>
      <c r="C16" s="4"/>
      <c r="D16" s="4"/>
      <c r="E16" s="4"/>
    </row>
    <row r="17" spans="1:7" ht="15" customHeight="1" x14ac:dyDescent="0.2">
      <c r="A17" s="9" t="s">
        <v>19</v>
      </c>
      <c r="B17" s="10" t="s">
        <v>53</v>
      </c>
      <c r="C17" s="16"/>
      <c r="D17" s="15" t="s">
        <v>39</v>
      </c>
      <c r="E17" s="5" t="s">
        <v>2</v>
      </c>
    </row>
    <row r="18" spans="1:7" ht="15" customHeight="1" x14ac:dyDescent="0.2">
      <c r="A18" s="9" t="s">
        <v>20</v>
      </c>
      <c r="B18" s="10" t="s">
        <v>54</v>
      </c>
      <c r="C18" s="13"/>
      <c r="D18" s="15" t="s">
        <v>40</v>
      </c>
      <c r="E18" s="5" t="s">
        <v>2</v>
      </c>
      <c r="G18" s="1" t="s">
        <v>73</v>
      </c>
    </row>
    <row r="19" spans="1:7" ht="15" customHeight="1" x14ac:dyDescent="0.2">
      <c r="A19" s="4" t="s">
        <v>21</v>
      </c>
      <c r="B19" s="4"/>
      <c r="C19" s="4"/>
      <c r="D19" s="4"/>
      <c r="E19" s="4"/>
    </row>
    <row r="20" spans="1:7" ht="15" customHeight="1" x14ac:dyDescent="0.2">
      <c r="A20" s="9" t="s">
        <v>90</v>
      </c>
      <c r="B20" s="10" t="s">
        <v>55</v>
      </c>
      <c r="C20" s="16"/>
      <c r="D20" s="15" t="s">
        <v>41</v>
      </c>
      <c r="E20" s="5" t="s">
        <v>3</v>
      </c>
    </row>
    <row r="21" spans="1:7" ht="15" customHeight="1" x14ac:dyDescent="0.2">
      <c r="G21" s="1" t="s">
        <v>74</v>
      </c>
    </row>
    <row r="22" spans="1:7" ht="15" customHeight="1" x14ac:dyDescent="0.2">
      <c r="A22" s="3" t="s">
        <v>37</v>
      </c>
      <c r="B22" s="3"/>
      <c r="C22" s="3"/>
      <c r="D22" s="3"/>
      <c r="E22" s="3"/>
    </row>
    <row r="23" spans="1:7" ht="15" customHeight="1" x14ac:dyDescent="0.2">
      <c r="A23" s="9" t="s">
        <v>22</v>
      </c>
      <c r="B23" s="10" t="s">
        <v>47</v>
      </c>
      <c r="C23" s="25" t="str">
        <f>IF(OR(C17="",C18=""),"-",1.325*(C17/C18))</f>
        <v>-</v>
      </c>
      <c r="D23" s="15" t="s">
        <v>42</v>
      </c>
      <c r="E23" s="5" t="s">
        <v>5</v>
      </c>
    </row>
    <row r="24" spans="1:7" ht="15" customHeight="1" x14ac:dyDescent="0.2">
      <c r="A24" s="9" t="s">
        <v>23</v>
      </c>
      <c r="B24" s="10" t="s">
        <v>56</v>
      </c>
      <c r="C24" s="17">
        <v>0.98</v>
      </c>
      <c r="E24" s="5" t="s">
        <v>82</v>
      </c>
    </row>
    <row r="25" spans="1:7" ht="15" customHeight="1" x14ac:dyDescent="0.2">
      <c r="G25" s="3" t="s">
        <v>75</v>
      </c>
    </row>
    <row r="26" spans="1:7" ht="15" customHeight="1" x14ac:dyDescent="0.2">
      <c r="A26" s="3" t="s">
        <v>24</v>
      </c>
      <c r="B26" s="3"/>
      <c r="C26" s="3"/>
      <c r="D26" s="3"/>
      <c r="E26" s="3"/>
      <c r="G26" s="64" t="s">
        <v>76</v>
      </c>
    </row>
    <row r="27" spans="1:7" ht="15" customHeight="1" x14ac:dyDescent="0.2">
      <c r="A27" s="4" t="s">
        <v>25</v>
      </c>
      <c r="B27" s="4"/>
      <c r="C27" s="4"/>
      <c r="D27" s="4"/>
      <c r="E27" s="4"/>
      <c r="G27" s="63"/>
    </row>
    <row r="28" spans="1:7" ht="15" customHeight="1" x14ac:dyDescent="0.2">
      <c r="A28" s="9" t="s">
        <v>26</v>
      </c>
      <c r="B28" s="10" t="s">
        <v>57</v>
      </c>
      <c r="C28" s="14" t="str">
        <f>IF(OR(C10="",C23="-"),"-",1096.2*SQRT(C10/C23))</f>
        <v>-</v>
      </c>
      <c r="D28" s="15" t="s">
        <v>43</v>
      </c>
      <c r="E28" s="5" t="s">
        <v>6</v>
      </c>
      <c r="G28" s="63"/>
    </row>
    <row r="29" spans="1:7" ht="15" customHeight="1" x14ac:dyDescent="0.2">
      <c r="A29" s="9" t="s">
        <v>27</v>
      </c>
      <c r="B29" s="10" t="s">
        <v>58</v>
      </c>
      <c r="C29" s="20" t="str">
        <f>IF(C14="","-",((PI()*C14^2)/4)*(1/144))</f>
        <v>-</v>
      </c>
      <c r="D29" s="15" t="s">
        <v>44</v>
      </c>
      <c r="E29" s="5" t="s">
        <v>83</v>
      </c>
      <c r="G29" s="63" t="s">
        <v>77</v>
      </c>
    </row>
    <row r="30" spans="1:7" ht="15" customHeight="1" x14ac:dyDescent="0.2">
      <c r="A30" s="9" t="s">
        <v>28</v>
      </c>
      <c r="B30" s="10" t="s">
        <v>59</v>
      </c>
      <c r="C30" s="14" t="str">
        <f>IF(OR(C28="-",C29="-"),"-",C28*C29)</f>
        <v>-</v>
      </c>
      <c r="D30" s="15" t="s">
        <v>45</v>
      </c>
      <c r="E30" s="5" t="s">
        <v>84</v>
      </c>
      <c r="G30" s="63"/>
    </row>
    <row r="31" spans="1:7" ht="15" customHeight="1" x14ac:dyDescent="0.2">
      <c r="A31" s="4" t="s">
        <v>29</v>
      </c>
      <c r="B31" s="4"/>
      <c r="C31" s="4"/>
      <c r="D31" s="4"/>
      <c r="E31" s="4"/>
      <c r="G31" s="63"/>
    </row>
    <row r="32" spans="1:7" ht="15" customHeight="1" x14ac:dyDescent="0.2">
      <c r="A32" s="9" t="s">
        <v>30</v>
      </c>
      <c r="B32" s="10" t="s">
        <v>60</v>
      </c>
      <c r="C32" s="14" t="str">
        <f>IF(OR(C11="",C23="-"),"-",1096.2*SQRT(C11/C23))</f>
        <v>-</v>
      </c>
      <c r="D32" s="15" t="s">
        <v>43</v>
      </c>
      <c r="E32" s="5" t="s">
        <v>6</v>
      </c>
      <c r="G32" s="63" t="s">
        <v>78</v>
      </c>
    </row>
    <row r="33" spans="1:7" ht="15" customHeight="1" x14ac:dyDescent="0.2">
      <c r="A33" s="9" t="s">
        <v>31</v>
      </c>
      <c r="B33" s="10" t="s">
        <v>61</v>
      </c>
      <c r="C33" s="20" t="str">
        <f>IF(C15="","-",((PI()*C15^2)/4)*(1/144))</f>
        <v>-</v>
      </c>
      <c r="D33" s="15" t="s">
        <v>44</v>
      </c>
      <c r="E33" s="5" t="s">
        <v>83</v>
      </c>
      <c r="G33" s="63"/>
    </row>
    <row r="34" spans="1:7" ht="15" customHeight="1" x14ac:dyDescent="0.2">
      <c r="A34" s="9" t="s">
        <v>32</v>
      </c>
      <c r="B34" s="10" t="s">
        <v>62</v>
      </c>
      <c r="C34" s="14" t="str">
        <f>IF(OR(C32="-",C33="-"),"-",C32*C33)</f>
        <v>-</v>
      </c>
      <c r="D34" s="15" t="s">
        <v>45</v>
      </c>
      <c r="E34" s="5" t="s">
        <v>84</v>
      </c>
      <c r="G34" s="63"/>
    </row>
    <row r="35" spans="1:7" ht="15" customHeight="1" x14ac:dyDescent="0.2">
      <c r="G35" s="63"/>
    </row>
    <row r="36" spans="1:7" ht="15" customHeight="1" x14ac:dyDescent="0.2">
      <c r="A36" s="3" t="s">
        <v>33</v>
      </c>
      <c r="B36" s="3"/>
      <c r="C36" s="3"/>
      <c r="D36" s="3"/>
      <c r="E36" s="3"/>
      <c r="G36" s="63"/>
    </row>
    <row r="37" spans="1:7" ht="15" customHeight="1" x14ac:dyDescent="0.2">
      <c r="A37" s="9" t="s">
        <v>34</v>
      </c>
      <c r="B37" s="10" t="s">
        <v>63</v>
      </c>
      <c r="C37" s="14" t="str">
        <f>IF(OR(C30="-",C34="-"),"-",(C30+C34)/2)</f>
        <v>-</v>
      </c>
      <c r="D37" s="15" t="s">
        <v>45</v>
      </c>
      <c r="E37" s="5" t="s">
        <v>85</v>
      </c>
      <c r="G37" s="3" t="s">
        <v>79</v>
      </c>
    </row>
    <row r="38" spans="1:7" ht="15" customHeight="1" x14ac:dyDescent="0.2">
      <c r="A38" s="9" t="s">
        <v>35</v>
      </c>
      <c r="B38" s="10" t="s">
        <v>64</v>
      </c>
      <c r="C38" s="19" t="str">
        <f>IF(OR(C37="-",C12="-",C24="-"),"-",((C37*C12*C24)/6362))</f>
        <v>-</v>
      </c>
      <c r="D38" s="15" t="s">
        <v>46</v>
      </c>
      <c r="E38" s="5" t="s">
        <v>86</v>
      </c>
      <c r="G38" s="64" t="s">
        <v>80</v>
      </c>
    </row>
    <row r="39" spans="1:7" ht="15" customHeight="1" x14ac:dyDescent="0.2">
      <c r="A39" s="9" t="s">
        <v>36</v>
      </c>
      <c r="B39" s="10" t="s">
        <v>65</v>
      </c>
      <c r="C39" s="18" t="str">
        <f>IF(OR(C38="-",C20="-"),"-",C38/C20)</f>
        <v>-</v>
      </c>
      <c r="D39" s="15"/>
      <c r="E39" s="5" t="s">
        <v>87</v>
      </c>
      <c r="G39" s="63"/>
    </row>
    <row r="40" spans="1:7" ht="15" customHeight="1" x14ac:dyDescent="0.2">
      <c r="G40" s="63" t="s">
        <v>81</v>
      </c>
    </row>
    <row r="41" spans="1:7" ht="15" customHeight="1" x14ac:dyDescent="0.2">
      <c r="G41" s="63"/>
    </row>
    <row r="42" spans="1:7" ht="15" customHeight="1" x14ac:dyDescent="0.2">
      <c r="G42" s="63"/>
    </row>
    <row r="43" spans="1:7" ht="15" customHeight="1" x14ac:dyDescent="0.2"/>
    <row r="44" spans="1:7" ht="15" customHeight="1" x14ac:dyDescent="0.2"/>
    <row r="45" spans="1:7" ht="15" customHeight="1" x14ac:dyDescent="0.2"/>
    <row r="46" spans="1:7" ht="15" customHeight="1" x14ac:dyDescent="0.2"/>
    <row r="47" spans="1:7" ht="15" customHeight="1" x14ac:dyDescent="0.2"/>
    <row r="48" spans="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sheetData>
  <sheetProtection password="E0B2" sheet="1" objects="1" scenarios="1" selectLockedCells="1"/>
  <mergeCells count="9">
    <mergeCell ref="G32:G36"/>
    <mergeCell ref="G38:G39"/>
    <mergeCell ref="G40:G42"/>
    <mergeCell ref="A1:G1"/>
    <mergeCell ref="B4:D5"/>
    <mergeCell ref="B6:D6"/>
    <mergeCell ref="G26:G28"/>
    <mergeCell ref="G29:G31"/>
    <mergeCell ref="A2:G2"/>
  </mergeCells>
  <printOptions horizontalCentered="1"/>
  <pageMargins left="0.25" right="0.25" top="0.75" bottom="0.75" header="0.3" footer="0.3"/>
  <pageSetup orientation="portrait" horizontalDpi="1200" verticalDpi="1200" r:id="rId1"/>
  <drawing r:id="rId2"/>
  <legacyDrawing r:id="rId3"/>
  <oleObjects>
    <mc:AlternateContent xmlns:mc="http://schemas.openxmlformats.org/markup-compatibility/2006">
      <mc:Choice Requires="x14">
        <oleObject progId="Equation.DSMT4" shapeId="2050" r:id="rId4">
          <objectPr defaultSize="0" autoPict="0" r:id="rId5">
            <anchor moveWithCells="1">
              <from>
                <xdr:col>6</xdr:col>
                <xdr:colOff>685800</xdr:colOff>
                <xdr:row>4</xdr:row>
                <xdr:rowOff>0</xdr:rowOff>
              </from>
              <to>
                <xdr:col>6</xdr:col>
                <xdr:colOff>1381125</xdr:colOff>
                <xdr:row>6</xdr:row>
                <xdr:rowOff>38100</xdr:rowOff>
              </to>
            </anchor>
          </objectPr>
        </oleObject>
      </mc:Choice>
      <mc:Fallback>
        <oleObject progId="Equation.DSMT4" shapeId="2050" r:id="rId4"/>
      </mc:Fallback>
    </mc:AlternateContent>
    <mc:AlternateContent xmlns:mc="http://schemas.openxmlformats.org/markup-compatibility/2006">
      <mc:Choice Requires="x14">
        <oleObject progId="Equation.DSMT4" shapeId="2051" r:id="rId6">
          <objectPr defaultSize="0" autoPict="0" r:id="rId7">
            <anchor moveWithCells="1">
              <from>
                <xdr:col>6</xdr:col>
                <xdr:colOff>571500</xdr:colOff>
                <xdr:row>7</xdr:row>
                <xdr:rowOff>0</xdr:rowOff>
              </from>
              <to>
                <xdr:col>6</xdr:col>
                <xdr:colOff>1485900</xdr:colOff>
                <xdr:row>9</xdr:row>
                <xdr:rowOff>38100</xdr:rowOff>
              </to>
            </anchor>
          </objectPr>
        </oleObject>
      </mc:Choice>
      <mc:Fallback>
        <oleObject progId="Equation.DSMT4" shapeId="2051" r:id="rId6"/>
      </mc:Fallback>
    </mc:AlternateContent>
    <mc:AlternateContent xmlns:mc="http://schemas.openxmlformats.org/markup-compatibility/2006">
      <mc:Choice Requires="x14">
        <oleObject progId="Equation.DSMT4" shapeId="2052" r:id="rId8">
          <objectPr defaultSize="0" autoPict="0" r:id="rId9">
            <anchor moveWithCells="1">
              <from>
                <xdr:col>6</xdr:col>
                <xdr:colOff>542925</xdr:colOff>
                <xdr:row>10</xdr:row>
                <xdr:rowOff>0</xdr:rowOff>
              </from>
              <to>
                <xdr:col>6</xdr:col>
                <xdr:colOff>1524000</xdr:colOff>
                <xdr:row>12</xdr:row>
                <xdr:rowOff>0</xdr:rowOff>
              </to>
            </anchor>
          </objectPr>
        </oleObject>
      </mc:Choice>
      <mc:Fallback>
        <oleObject progId="Equation.DSMT4" shapeId="2052" r:id="rId8"/>
      </mc:Fallback>
    </mc:AlternateContent>
    <mc:AlternateContent xmlns:mc="http://schemas.openxmlformats.org/markup-compatibility/2006">
      <mc:Choice Requires="x14">
        <oleObject progId="Equation.DSMT4" shapeId="2053" r:id="rId10">
          <objectPr defaultSize="0" autoPict="0" r:id="rId11">
            <anchor moveWithCells="1">
              <from>
                <xdr:col>6</xdr:col>
                <xdr:colOff>733425</xdr:colOff>
                <xdr:row>13</xdr:row>
                <xdr:rowOff>0</xdr:rowOff>
              </from>
              <to>
                <xdr:col>6</xdr:col>
                <xdr:colOff>1333500</xdr:colOff>
                <xdr:row>14</xdr:row>
                <xdr:rowOff>9525</xdr:rowOff>
              </to>
            </anchor>
          </objectPr>
        </oleObject>
      </mc:Choice>
      <mc:Fallback>
        <oleObject progId="Equation.DSMT4" shapeId="2053" r:id="rId10"/>
      </mc:Fallback>
    </mc:AlternateContent>
    <mc:AlternateContent xmlns:mc="http://schemas.openxmlformats.org/markup-compatibility/2006">
      <mc:Choice Requires="x14">
        <oleObject progId="Equation.DSMT4" shapeId="2054" r:id="rId12">
          <objectPr defaultSize="0" autoPict="0" r:id="rId13">
            <anchor moveWithCells="1">
              <from>
                <xdr:col>6</xdr:col>
                <xdr:colOff>809625</xdr:colOff>
                <xdr:row>15</xdr:row>
                <xdr:rowOff>0</xdr:rowOff>
              </from>
              <to>
                <xdr:col>6</xdr:col>
                <xdr:colOff>1257300</xdr:colOff>
                <xdr:row>16</xdr:row>
                <xdr:rowOff>152400</xdr:rowOff>
              </to>
            </anchor>
          </objectPr>
        </oleObject>
      </mc:Choice>
      <mc:Fallback>
        <oleObject progId="Equation.DSMT4" shapeId="2054" r:id="rId12"/>
      </mc:Fallback>
    </mc:AlternateContent>
    <mc:AlternateContent xmlns:mc="http://schemas.openxmlformats.org/markup-compatibility/2006">
      <mc:Choice Requires="x14">
        <oleObject progId="Equation.DSMT4" shapeId="2056" r:id="rId14">
          <objectPr defaultSize="0" autoPict="0" r:id="rId15">
            <anchor moveWithCells="1">
              <from>
                <xdr:col>6</xdr:col>
                <xdr:colOff>923925</xdr:colOff>
                <xdr:row>21</xdr:row>
                <xdr:rowOff>0</xdr:rowOff>
              </from>
              <to>
                <xdr:col>6</xdr:col>
                <xdr:colOff>1143000</xdr:colOff>
                <xdr:row>23</xdr:row>
                <xdr:rowOff>0</xdr:rowOff>
              </to>
            </anchor>
          </objectPr>
        </oleObject>
      </mc:Choice>
      <mc:Fallback>
        <oleObject progId="Equation.DSMT4" shapeId="2056" r:id="rId14"/>
      </mc:Fallback>
    </mc:AlternateContent>
    <mc:AlternateContent xmlns:mc="http://schemas.openxmlformats.org/markup-compatibility/2006">
      <mc:Choice Requires="x14">
        <oleObject progId="Equation.DSMT4" shapeId="2058" r:id="rId16">
          <objectPr defaultSize="0" r:id="rId17">
            <anchor moveWithCells="1">
              <from>
                <xdr:col>6</xdr:col>
                <xdr:colOff>609600</xdr:colOff>
                <xdr:row>18</xdr:row>
                <xdr:rowOff>9525</xdr:rowOff>
              </from>
              <to>
                <xdr:col>6</xdr:col>
                <xdr:colOff>1438275</xdr:colOff>
                <xdr:row>20</xdr:row>
                <xdr:rowOff>9525</xdr:rowOff>
              </to>
            </anchor>
          </objectPr>
        </oleObject>
      </mc:Choice>
      <mc:Fallback>
        <oleObject progId="Equation.DSMT4" shapeId="2058" r:id="rId1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FEAT</vt:lpstr>
      <vt:lpstr>FEAT!Print_Area</vt:lpstr>
      <vt:lpstr>Instructions!Print_Area</vt:lpstr>
      <vt:lpstr>Instructions!Print_Titles</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Jones</dc:creator>
  <cp:lastModifiedBy>Bryan Kilgore</cp:lastModifiedBy>
  <cp:lastPrinted>2012-12-14T05:04:21Z</cp:lastPrinted>
  <dcterms:created xsi:type="dcterms:W3CDTF">2011-03-11T22:25:13Z</dcterms:created>
  <dcterms:modified xsi:type="dcterms:W3CDTF">2013-08-27T21:41:27Z</dcterms:modified>
</cp:coreProperties>
</file>